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updateLinks="never" codeName="DieseArbeitsmappe"/>
  <xr:revisionPtr revIDLastSave="0" documentId="8_{62F82D66-21ED-4810-8E5D-2D2E7F777CAB}" xr6:coauthVersionLast="47" xr6:coauthVersionMax="47" xr10:uidLastSave="{00000000-0000-0000-0000-000000000000}"/>
  <bookViews>
    <workbookView xWindow="-120" yWindow="-120" windowWidth="29040" windowHeight="17520" tabRatio="722" firstSheet="2" activeTab="2" xr2:uid="{00000000-000D-0000-FFFF-FFFF00000000}"/>
  </bookViews>
  <sheets>
    <sheet name="Pflegebudget" sheetId="5" state="veryHidden" r:id="rId1"/>
    <sheet name="Pflegebudget_Beispiel" sheetId="4" state="veryHidden" r:id="rId2"/>
    <sheet name="1.0 Anmerkungen" sheetId="30" r:id="rId3"/>
    <sheet name="1.1 IST abgelaufenes Jahr" sheetId="40" r:id="rId4"/>
    <sheet name="1.2 IST laufendes Jahr (HR) " sheetId="26" r:id="rId5"/>
    <sheet name="1.3 Forderung" sheetId="27" r:id="rId6"/>
    <sheet name="1.4 Vereinbarung" sheetId="28" r:id="rId7"/>
    <sheet name="E1_mit_Pflege" sheetId="37" r:id="rId8"/>
    <sheet name="E3.1_mit_Pflege" sheetId="38" r:id="rId9"/>
    <sheet name="E3.3_mit_Pflege" sheetId="39" r:id="rId10"/>
  </sheets>
  <definedNames>
    <definedName name="_" localSheetId="3">#REF!</definedName>
    <definedName name="_">#REF!</definedName>
    <definedName name="______anl3" localSheetId="3">#REF!</definedName>
    <definedName name="______anl3">#REF!</definedName>
    <definedName name="_____anl3" localSheetId="3">#REF!</definedName>
    <definedName name="_____anl3">#REF!</definedName>
    <definedName name="_____c" localSheetId="3">#REF!</definedName>
    <definedName name="_____c">#REF!</definedName>
    <definedName name="_____R" localSheetId="3">#REF!</definedName>
    <definedName name="_____R">#REF!</definedName>
    <definedName name="____anl3" localSheetId="3">#REF!</definedName>
    <definedName name="____anl3">#REF!</definedName>
    <definedName name="____c" localSheetId="3">#REF!</definedName>
    <definedName name="____c">#REF!</definedName>
    <definedName name="____R" localSheetId="3">#REF!</definedName>
    <definedName name="____R">#REF!</definedName>
    <definedName name="___anl3" localSheetId="3">#REF!</definedName>
    <definedName name="___anl3">#REF!</definedName>
    <definedName name="___c" localSheetId="3">#REF!</definedName>
    <definedName name="___c">#REF!</definedName>
    <definedName name="___R" localSheetId="3">#REF!</definedName>
    <definedName name="___R">#REF!</definedName>
    <definedName name="__aa2" localSheetId="2" hidden="1">{#N/A,#N/A,FALSE,"ERLÄUTERUNGEN ZU SE UND FP";#N/A,#N/A,FALSE,"V2-Angiol.";#N/A,#N/A,FALSE,"V2-KAR";#N/A,#N/A,FALSE,"V2-PNE";#N/A,#N/A,FALSE,"V2-NEC";#N/A,#N/A,FALSE,"V2-Gefäß";#N/A,#N/A,FALSE,"V2-TOC";#N/A,#N/A,FALSE,"V2-KAC";#N/A,#N/A,FALSE,"V2-ORT";#N/A,#N/A,FALSE,"V2 Ort II";#N/A,#N/A,FALSE,"V3-GEC";#N/A,#N/A,FALSE,"V3-KAC";#N/A,#N/A,FALSE,"V3-ORT I"}</definedName>
    <definedName name="__aa2" localSheetId="3" hidden="1">{#N/A,#N/A,FALSE,"ERLÄUTERUNGEN ZU SE UND FP";#N/A,#N/A,FALSE,"V2-Angiol.";#N/A,#N/A,FALSE,"V2-KAR";#N/A,#N/A,FALSE,"V2-PNE";#N/A,#N/A,FALSE,"V2-NEC";#N/A,#N/A,FALSE,"V2-Gefäß";#N/A,#N/A,FALSE,"V2-TOC";#N/A,#N/A,FALSE,"V2-KAC";#N/A,#N/A,FALSE,"V2-ORT";#N/A,#N/A,FALSE,"V2 Ort II";#N/A,#N/A,FALSE,"V3-GEC";#N/A,#N/A,FALSE,"V3-KAC";#N/A,#N/A,FALSE,"V3-ORT I"}</definedName>
    <definedName name="__aa2" localSheetId="4" hidden="1">{#N/A,#N/A,FALSE,"ERLÄUTERUNGEN ZU SE UND FP";#N/A,#N/A,FALSE,"V2-Angiol.";#N/A,#N/A,FALSE,"V2-KAR";#N/A,#N/A,FALSE,"V2-PNE";#N/A,#N/A,FALSE,"V2-NEC";#N/A,#N/A,FALSE,"V2-Gefäß";#N/A,#N/A,FALSE,"V2-TOC";#N/A,#N/A,FALSE,"V2-KAC";#N/A,#N/A,FALSE,"V2-ORT";#N/A,#N/A,FALSE,"V2 Ort II";#N/A,#N/A,FALSE,"V3-GEC";#N/A,#N/A,FALSE,"V3-KAC";#N/A,#N/A,FALSE,"V3-ORT I"}</definedName>
    <definedName name="__aa2" localSheetId="5" hidden="1">{#N/A,#N/A,FALSE,"ERLÄUTERUNGEN ZU SE UND FP";#N/A,#N/A,FALSE,"V2-Angiol.";#N/A,#N/A,FALSE,"V2-KAR";#N/A,#N/A,FALSE,"V2-PNE";#N/A,#N/A,FALSE,"V2-NEC";#N/A,#N/A,FALSE,"V2-Gefäß";#N/A,#N/A,FALSE,"V2-TOC";#N/A,#N/A,FALSE,"V2-KAC";#N/A,#N/A,FALSE,"V2-ORT";#N/A,#N/A,FALSE,"V2 Ort II";#N/A,#N/A,FALSE,"V3-GEC";#N/A,#N/A,FALSE,"V3-KAC";#N/A,#N/A,FALSE,"V3-ORT I"}</definedName>
    <definedName name="__aa2" localSheetId="6" hidden="1">{#N/A,#N/A,FALSE,"ERLÄUTERUNGEN ZU SE UND FP";#N/A,#N/A,FALSE,"V2-Angiol.";#N/A,#N/A,FALSE,"V2-KAR";#N/A,#N/A,FALSE,"V2-PNE";#N/A,#N/A,FALSE,"V2-NEC";#N/A,#N/A,FALSE,"V2-Gefäß";#N/A,#N/A,FALSE,"V2-TOC";#N/A,#N/A,FALSE,"V2-KAC";#N/A,#N/A,FALSE,"V2-ORT";#N/A,#N/A,FALSE,"V2 Ort II";#N/A,#N/A,FALSE,"V3-GEC";#N/A,#N/A,FALSE,"V3-KAC";#N/A,#N/A,FALSE,"V3-ORT I"}</definedName>
    <definedName name="__aa2" hidden="1">{#N/A,#N/A,FALSE,"ERLÄUTERUNGEN ZU SE UND FP";#N/A,#N/A,FALSE,"V2-Angiol.";#N/A,#N/A,FALSE,"V2-KAR";#N/A,#N/A,FALSE,"V2-PNE";#N/A,#N/A,FALSE,"V2-NEC";#N/A,#N/A,FALSE,"V2-Gefäß";#N/A,#N/A,FALSE,"V2-TOC";#N/A,#N/A,FALSE,"V2-KAC";#N/A,#N/A,FALSE,"V2-ORT";#N/A,#N/A,FALSE,"V2 Ort II";#N/A,#N/A,FALSE,"V3-GEC";#N/A,#N/A,FALSE,"V3-KAC";#N/A,#N/A,FALSE,"V3-ORT I"}</definedName>
    <definedName name="__aa21" hidden="1">{#N/A,#N/A,FALSE,"ERLÄUTERUNGEN ZU SE UND FP";#N/A,#N/A,FALSE,"V2-Angiol.";#N/A,#N/A,FALSE,"V2-KAR";#N/A,#N/A,FALSE,"V2-PNE";#N/A,#N/A,FALSE,"V2-NEC";#N/A,#N/A,FALSE,"V2-Gefäß";#N/A,#N/A,FALSE,"V2-TOC";#N/A,#N/A,FALSE,"V2-KAC";#N/A,#N/A,FALSE,"V2-ORT";#N/A,#N/A,FALSE,"V2 Ort II";#N/A,#N/A,FALSE,"V3-GEC";#N/A,#N/A,FALSE,"V3-KAC";#N/A,#N/A,FALSE,"V3-ORT I"}</definedName>
    <definedName name="__anl3" localSheetId="3">#REF!</definedName>
    <definedName name="__anl3">#REF!</definedName>
    <definedName name="__c" localSheetId="3">#REF!</definedName>
    <definedName name="__c">#REF!</definedName>
    <definedName name="__R" localSheetId="3">#REF!</definedName>
    <definedName name="__R">#REF!</definedName>
    <definedName name="__ZE03" localSheetId="2" hidden="1">{#N/A,#N/A,FALSE,"ERLÄUTERUNGEN";#N/A,#N/A,FALSE,"INTERN-ERLÖSE";#N/A,#N/A,FALSE,"INTERN-ABTEILUNGSTRUKTUREN";#N/A,#N/A,FALSE,"V 1";#N/A,#N/A,FALSE,"L 1 ";#N/A,#N/A,FALSE,"L 3 (1) ";#N/A,#N/A,FALSE,"K 2 Fordg. Pflszraum";#N/A,#N/A,FALSE,"K 3 Vereinbarung für den Pflege";#N/A,#N/A,FALSE,"K 4 Medizinischer Bedarf";#N/A,#N/A,FALSE,"K 5 Budget";#N/A,#N/A,FALSE,"K 6 Basispflegesatz";#N/A,#N/A,FALSE,"K 7 (1)  ";#N/A,#N/A,FALSE,"K 7 (14) Intensivmedizin";#N/A,#N/A,FALSE,"Z 5 Kalkulation Inv.kosten";#N/A,#N/A,FALSE,"V3-KAC"}</definedName>
    <definedName name="__ZE03" localSheetId="3" hidden="1">{#N/A,#N/A,FALSE,"ERLÄUTERUNGEN";#N/A,#N/A,FALSE,"INTERN-ERLÖSE";#N/A,#N/A,FALSE,"INTERN-ABTEILUNGSTRUKTUREN";#N/A,#N/A,FALSE,"V 1";#N/A,#N/A,FALSE,"L 1 ";#N/A,#N/A,FALSE,"L 3 (1) ";#N/A,#N/A,FALSE,"K 2 Fordg. Pflszraum";#N/A,#N/A,FALSE,"K 3 Vereinbarung für den Pflege";#N/A,#N/A,FALSE,"K 4 Medizinischer Bedarf";#N/A,#N/A,FALSE,"K 5 Budget";#N/A,#N/A,FALSE,"K 6 Basispflegesatz";#N/A,#N/A,FALSE,"K 7 (1)  ";#N/A,#N/A,FALSE,"K 7 (14) Intensivmedizin";#N/A,#N/A,FALSE,"Z 5 Kalkulation Inv.kosten";#N/A,#N/A,FALSE,"V3-KAC"}</definedName>
    <definedName name="__ZE03" localSheetId="4" hidden="1">{#N/A,#N/A,FALSE,"ERLÄUTERUNGEN";#N/A,#N/A,FALSE,"INTERN-ERLÖSE";#N/A,#N/A,FALSE,"INTERN-ABTEILUNGSTRUKTUREN";#N/A,#N/A,FALSE,"V 1";#N/A,#N/A,FALSE,"L 1 ";#N/A,#N/A,FALSE,"L 3 (1) ";#N/A,#N/A,FALSE,"K 2 Fordg. Pflszraum";#N/A,#N/A,FALSE,"K 3 Vereinbarung für den Pflege";#N/A,#N/A,FALSE,"K 4 Medizinischer Bedarf";#N/A,#N/A,FALSE,"K 5 Budget";#N/A,#N/A,FALSE,"K 6 Basispflegesatz";#N/A,#N/A,FALSE,"K 7 (1)  ";#N/A,#N/A,FALSE,"K 7 (14) Intensivmedizin";#N/A,#N/A,FALSE,"Z 5 Kalkulation Inv.kosten";#N/A,#N/A,FALSE,"V3-KAC"}</definedName>
    <definedName name="__ZE03" localSheetId="5" hidden="1">{#N/A,#N/A,FALSE,"ERLÄUTERUNGEN";#N/A,#N/A,FALSE,"INTERN-ERLÖSE";#N/A,#N/A,FALSE,"INTERN-ABTEILUNGSTRUKTUREN";#N/A,#N/A,FALSE,"V 1";#N/A,#N/A,FALSE,"L 1 ";#N/A,#N/A,FALSE,"L 3 (1) ";#N/A,#N/A,FALSE,"K 2 Fordg. Pflszraum";#N/A,#N/A,FALSE,"K 3 Vereinbarung für den Pflege";#N/A,#N/A,FALSE,"K 4 Medizinischer Bedarf";#N/A,#N/A,FALSE,"K 5 Budget";#N/A,#N/A,FALSE,"K 6 Basispflegesatz";#N/A,#N/A,FALSE,"K 7 (1)  ";#N/A,#N/A,FALSE,"K 7 (14) Intensivmedizin";#N/A,#N/A,FALSE,"Z 5 Kalkulation Inv.kosten";#N/A,#N/A,FALSE,"V3-KAC"}</definedName>
    <definedName name="__ZE03" localSheetId="6" hidden="1">{#N/A,#N/A,FALSE,"ERLÄUTERUNGEN";#N/A,#N/A,FALSE,"INTERN-ERLÖSE";#N/A,#N/A,FALSE,"INTERN-ABTEILUNGSTRUKTUREN";#N/A,#N/A,FALSE,"V 1";#N/A,#N/A,FALSE,"L 1 ";#N/A,#N/A,FALSE,"L 3 (1) ";#N/A,#N/A,FALSE,"K 2 Fordg. Pflszraum";#N/A,#N/A,FALSE,"K 3 Vereinbarung für den Pflege";#N/A,#N/A,FALSE,"K 4 Medizinischer Bedarf";#N/A,#N/A,FALSE,"K 5 Budget";#N/A,#N/A,FALSE,"K 6 Basispflegesatz";#N/A,#N/A,FALSE,"K 7 (1)  ";#N/A,#N/A,FALSE,"K 7 (14) Intensivmedizin";#N/A,#N/A,FALSE,"Z 5 Kalkulation Inv.kosten";#N/A,#N/A,FALSE,"V3-KAC"}</definedName>
    <definedName name="__ZE03" hidden="1">{#N/A,#N/A,FALSE,"ERLÄUTERUNGEN";#N/A,#N/A,FALSE,"INTERN-ERLÖSE";#N/A,#N/A,FALSE,"INTERN-ABTEILUNGSTRUKTUREN";#N/A,#N/A,FALSE,"V 1";#N/A,#N/A,FALSE,"L 1 ";#N/A,#N/A,FALSE,"L 3 (1) ";#N/A,#N/A,FALSE,"K 2 Fordg. Pflszraum";#N/A,#N/A,FALSE,"K 3 Vereinbarung für den Pflege";#N/A,#N/A,FALSE,"K 4 Medizinischer Bedarf";#N/A,#N/A,FALSE,"K 5 Budget";#N/A,#N/A,FALSE,"K 6 Basispflegesatz";#N/A,#N/A,FALSE,"K 7 (1)  ";#N/A,#N/A,FALSE,"K 7 (14) Intensivmedizin";#N/A,#N/A,FALSE,"Z 5 Kalkulation Inv.kosten";#N/A,#N/A,FALSE,"V3-KAC"}</definedName>
    <definedName name="__ZE04" hidden="1">{#N/A,#N/A,FALSE,"ERLÄUTERUNGEN";#N/A,#N/A,FALSE,"INTERN-ERLÖSE";#N/A,#N/A,FALSE,"INTERN-ABTEILUNGSTRUKTUREN";#N/A,#N/A,FALSE,"V 1";#N/A,#N/A,FALSE,"L 1 ";#N/A,#N/A,FALSE,"L 3 (1) ";#N/A,#N/A,FALSE,"K 2 Fordg. Pflszraum";#N/A,#N/A,FALSE,"K 3 Vereinbarung für den Pflege";#N/A,#N/A,FALSE,"K 4 Medizinischer Bedarf";#N/A,#N/A,FALSE,"K 5 Budget";#N/A,#N/A,FALSE,"K 6 Basispflegesatz";#N/A,#N/A,FALSE,"K 7 (1)  ";#N/A,#N/A,FALSE,"K 7 (14) Intensivmedizin";#N/A,#N/A,FALSE,"Z 5 Kalkulation Inv.kosten";#N/A,#N/A,FALSE,"V3-KAC"}</definedName>
    <definedName name="_2" localSheetId="3">#REF!</definedName>
    <definedName name="_2">#REF!</definedName>
    <definedName name="_5" localSheetId="3">#REF!</definedName>
    <definedName name="_5">#REF!</definedName>
    <definedName name="_aa2" localSheetId="2" hidden="1">{#N/A,#N/A,FALSE,"ERLÄUTERUNGEN ZU SE UND FP";#N/A,#N/A,FALSE,"V2-Angiol.";#N/A,#N/A,FALSE,"V2-KAR";#N/A,#N/A,FALSE,"V2-PNE";#N/A,#N/A,FALSE,"V2-NEC";#N/A,#N/A,FALSE,"V2-Gefäß";#N/A,#N/A,FALSE,"V2-TOC";#N/A,#N/A,FALSE,"V2-KAC";#N/A,#N/A,FALSE,"V2-ORT";#N/A,#N/A,FALSE,"V2 Ort II";#N/A,#N/A,FALSE,"V3-GEC";#N/A,#N/A,FALSE,"V3-KAC";#N/A,#N/A,FALSE,"V3-ORT I"}</definedName>
    <definedName name="_aa2" localSheetId="3" hidden="1">{#N/A,#N/A,FALSE,"ERLÄUTERUNGEN ZU SE UND FP";#N/A,#N/A,FALSE,"V2-Angiol.";#N/A,#N/A,FALSE,"V2-KAR";#N/A,#N/A,FALSE,"V2-PNE";#N/A,#N/A,FALSE,"V2-NEC";#N/A,#N/A,FALSE,"V2-Gefäß";#N/A,#N/A,FALSE,"V2-TOC";#N/A,#N/A,FALSE,"V2-KAC";#N/A,#N/A,FALSE,"V2-ORT";#N/A,#N/A,FALSE,"V2 Ort II";#N/A,#N/A,FALSE,"V3-GEC";#N/A,#N/A,FALSE,"V3-KAC";#N/A,#N/A,FALSE,"V3-ORT I"}</definedName>
    <definedName name="_aa2" localSheetId="4" hidden="1">{#N/A,#N/A,FALSE,"ERLÄUTERUNGEN ZU SE UND FP";#N/A,#N/A,FALSE,"V2-Angiol.";#N/A,#N/A,FALSE,"V2-KAR";#N/A,#N/A,FALSE,"V2-PNE";#N/A,#N/A,FALSE,"V2-NEC";#N/A,#N/A,FALSE,"V2-Gefäß";#N/A,#N/A,FALSE,"V2-TOC";#N/A,#N/A,FALSE,"V2-KAC";#N/A,#N/A,FALSE,"V2-ORT";#N/A,#N/A,FALSE,"V2 Ort II";#N/A,#N/A,FALSE,"V3-GEC";#N/A,#N/A,FALSE,"V3-KAC";#N/A,#N/A,FALSE,"V3-ORT I"}</definedName>
    <definedName name="_aa2" localSheetId="5" hidden="1">{#N/A,#N/A,FALSE,"ERLÄUTERUNGEN ZU SE UND FP";#N/A,#N/A,FALSE,"V2-Angiol.";#N/A,#N/A,FALSE,"V2-KAR";#N/A,#N/A,FALSE,"V2-PNE";#N/A,#N/A,FALSE,"V2-NEC";#N/A,#N/A,FALSE,"V2-Gefäß";#N/A,#N/A,FALSE,"V2-TOC";#N/A,#N/A,FALSE,"V2-KAC";#N/A,#N/A,FALSE,"V2-ORT";#N/A,#N/A,FALSE,"V2 Ort II";#N/A,#N/A,FALSE,"V3-GEC";#N/A,#N/A,FALSE,"V3-KAC";#N/A,#N/A,FALSE,"V3-ORT I"}</definedName>
    <definedName name="_aa2" localSheetId="6" hidden="1">{#N/A,#N/A,FALSE,"ERLÄUTERUNGEN ZU SE UND FP";#N/A,#N/A,FALSE,"V2-Angiol.";#N/A,#N/A,FALSE,"V2-KAR";#N/A,#N/A,FALSE,"V2-PNE";#N/A,#N/A,FALSE,"V2-NEC";#N/A,#N/A,FALSE,"V2-Gefäß";#N/A,#N/A,FALSE,"V2-TOC";#N/A,#N/A,FALSE,"V2-KAC";#N/A,#N/A,FALSE,"V2-ORT";#N/A,#N/A,FALSE,"V2 Ort II";#N/A,#N/A,FALSE,"V3-GEC";#N/A,#N/A,FALSE,"V3-KAC";#N/A,#N/A,FALSE,"V3-ORT I"}</definedName>
    <definedName name="_aa2" hidden="1">{#N/A,#N/A,FALSE,"ERLÄUTERUNGEN ZU SE UND FP";#N/A,#N/A,FALSE,"V2-Angiol.";#N/A,#N/A,FALSE,"V2-KAR";#N/A,#N/A,FALSE,"V2-PNE";#N/A,#N/A,FALSE,"V2-NEC";#N/A,#N/A,FALSE,"V2-Gefäß";#N/A,#N/A,FALSE,"V2-TOC";#N/A,#N/A,FALSE,"V2-KAC";#N/A,#N/A,FALSE,"V2-ORT";#N/A,#N/A,FALSE,"V2 Ort II";#N/A,#N/A,FALSE,"V3-GEC";#N/A,#N/A,FALSE,"V3-KAC";#N/A,#N/A,FALSE,"V3-ORT I"}</definedName>
    <definedName name="_ABT1" localSheetId="3">#REF!</definedName>
    <definedName name="_ABT1">#REF!</definedName>
    <definedName name="_ABT2" localSheetId="3">#REF!</definedName>
    <definedName name="_ABT2">#REF!</definedName>
    <definedName name="_ABT3" localSheetId="3">#REF!</definedName>
    <definedName name="_ABT3">#REF!</definedName>
    <definedName name="_ABT4" localSheetId="3">#REF!</definedName>
    <definedName name="_ABT4">#REF!</definedName>
    <definedName name="_ABT5" localSheetId="3">#REF!</definedName>
    <definedName name="_ABT5">#REF!</definedName>
    <definedName name="_ABT5021" localSheetId="3">#REF!</definedName>
    <definedName name="_ABT5021">#REF!</definedName>
    <definedName name="_anl3" localSheetId="3">#REF!</definedName>
    <definedName name="_anl3">#REF!</definedName>
    <definedName name="_c" localSheetId="3">#REF!</definedName>
    <definedName name="_c">#REF!</definedName>
    <definedName name="_R" localSheetId="3">#REF!</definedName>
    <definedName name="_R">#REF!</definedName>
    <definedName name="_ZE03" localSheetId="2" hidden="1">{#N/A,#N/A,FALSE,"ERLÄUTERUNGEN";#N/A,#N/A,FALSE,"INTERN-ERLÖSE";#N/A,#N/A,FALSE,"INTERN-ABTEILUNGSTRUKTUREN";#N/A,#N/A,FALSE,"V 1";#N/A,#N/A,FALSE,"L 1 ";#N/A,#N/A,FALSE,"L 3 (1) ";#N/A,#N/A,FALSE,"K 2 Fordg. Pflszraum";#N/A,#N/A,FALSE,"K 3 Vereinbarung für den Pflege";#N/A,#N/A,FALSE,"K 4 Medizinischer Bedarf";#N/A,#N/A,FALSE,"K 5 Budget";#N/A,#N/A,FALSE,"K 6 Basispflegesatz";#N/A,#N/A,FALSE,"K 7 (1)  ";#N/A,#N/A,FALSE,"K 7 (14) Intensivmedizin";#N/A,#N/A,FALSE,"Z 5 Kalkulation Inv.kosten";#N/A,#N/A,FALSE,"V3-KAC"}</definedName>
    <definedName name="_ZE03" localSheetId="3" hidden="1">{#N/A,#N/A,FALSE,"ERLÄUTERUNGEN";#N/A,#N/A,FALSE,"INTERN-ERLÖSE";#N/A,#N/A,FALSE,"INTERN-ABTEILUNGSTRUKTUREN";#N/A,#N/A,FALSE,"V 1";#N/A,#N/A,FALSE,"L 1 ";#N/A,#N/A,FALSE,"L 3 (1) ";#N/A,#N/A,FALSE,"K 2 Fordg. Pflszraum";#N/A,#N/A,FALSE,"K 3 Vereinbarung für den Pflege";#N/A,#N/A,FALSE,"K 4 Medizinischer Bedarf";#N/A,#N/A,FALSE,"K 5 Budget";#N/A,#N/A,FALSE,"K 6 Basispflegesatz";#N/A,#N/A,FALSE,"K 7 (1)  ";#N/A,#N/A,FALSE,"K 7 (14) Intensivmedizin";#N/A,#N/A,FALSE,"Z 5 Kalkulation Inv.kosten";#N/A,#N/A,FALSE,"V3-KAC"}</definedName>
    <definedName name="_ZE03" localSheetId="4" hidden="1">{#N/A,#N/A,FALSE,"ERLÄUTERUNGEN";#N/A,#N/A,FALSE,"INTERN-ERLÖSE";#N/A,#N/A,FALSE,"INTERN-ABTEILUNGSTRUKTUREN";#N/A,#N/A,FALSE,"V 1";#N/A,#N/A,FALSE,"L 1 ";#N/A,#N/A,FALSE,"L 3 (1) ";#N/A,#N/A,FALSE,"K 2 Fordg. Pflszraum";#N/A,#N/A,FALSE,"K 3 Vereinbarung für den Pflege";#N/A,#N/A,FALSE,"K 4 Medizinischer Bedarf";#N/A,#N/A,FALSE,"K 5 Budget";#N/A,#N/A,FALSE,"K 6 Basispflegesatz";#N/A,#N/A,FALSE,"K 7 (1)  ";#N/A,#N/A,FALSE,"K 7 (14) Intensivmedizin";#N/A,#N/A,FALSE,"Z 5 Kalkulation Inv.kosten";#N/A,#N/A,FALSE,"V3-KAC"}</definedName>
    <definedName name="_ZE03" localSheetId="5" hidden="1">{#N/A,#N/A,FALSE,"ERLÄUTERUNGEN";#N/A,#N/A,FALSE,"INTERN-ERLÖSE";#N/A,#N/A,FALSE,"INTERN-ABTEILUNGSTRUKTUREN";#N/A,#N/A,FALSE,"V 1";#N/A,#N/A,FALSE,"L 1 ";#N/A,#N/A,FALSE,"L 3 (1) ";#N/A,#N/A,FALSE,"K 2 Fordg. Pflszraum";#N/A,#N/A,FALSE,"K 3 Vereinbarung für den Pflege";#N/A,#N/A,FALSE,"K 4 Medizinischer Bedarf";#N/A,#N/A,FALSE,"K 5 Budget";#N/A,#N/A,FALSE,"K 6 Basispflegesatz";#N/A,#N/A,FALSE,"K 7 (1)  ";#N/A,#N/A,FALSE,"K 7 (14) Intensivmedizin";#N/A,#N/A,FALSE,"Z 5 Kalkulation Inv.kosten";#N/A,#N/A,FALSE,"V3-KAC"}</definedName>
    <definedName name="_ZE03" localSheetId="6" hidden="1">{#N/A,#N/A,FALSE,"ERLÄUTERUNGEN";#N/A,#N/A,FALSE,"INTERN-ERLÖSE";#N/A,#N/A,FALSE,"INTERN-ABTEILUNGSTRUKTUREN";#N/A,#N/A,FALSE,"V 1";#N/A,#N/A,FALSE,"L 1 ";#N/A,#N/A,FALSE,"L 3 (1) ";#N/A,#N/A,FALSE,"K 2 Fordg. Pflszraum";#N/A,#N/A,FALSE,"K 3 Vereinbarung für den Pflege";#N/A,#N/A,FALSE,"K 4 Medizinischer Bedarf";#N/A,#N/A,FALSE,"K 5 Budget";#N/A,#N/A,FALSE,"K 6 Basispflegesatz";#N/A,#N/A,FALSE,"K 7 (1)  ";#N/A,#N/A,FALSE,"K 7 (14) Intensivmedizin";#N/A,#N/A,FALSE,"Z 5 Kalkulation Inv.kosten";#N/A,#N/A,FALSE,"V3-KAC"}</definedName>
    <definedName name="_ZE03" hidden="1">{#N/A,#N/A,FALSE,"ERLÄUTERUNGEN";#N/A,#N/A,FALSE,"INTERN-ERLÖSE";#N/A,#N/A,FALSE,"INTERN-ABTEILUNGSTRUKTUREN";#N/A,#N/A,FALSE,"V 1";#N/A,#N/A,FALSE,"L 1 ";#N/A,#N/A,FALSE,"L 3 (1) ";#N/A,#N/A,FALSE,"K 2 Fordg. Pflszraum";#N/A,#N/A,FALSE,"K 3 Vereinbarung für den Pflege";#N/A,#N/A,FALSE,"K 4 Medizinischer Bedarf";#N/A,#N/A,FALSE,"K 5 Budget";#N/A,#N/A,FALSE,"K 6 Basispflegesatz";#N/A,#N/A,FALSE,"K 7 (1)  ";#N/A,#N/A,FALSE,"K 7 (14) Intensivmedizin";#N/A,#N/A,FALSE,"Z 5 Kalkulation Inv.kosten";#N/A,#N/A,FALSE,"V3-KAC"}</definedName>
    <definedName name="a" localSheetId="3">#REF!</definedName>
    <definedName name="a">#REF!</definedName>
    <definedName name="aa" localSheetId="2" hidden="1">{#N/A,#N/A,FALSE,"ERLÄUTERUNGEN ZU SE UND FP";#N/A,#N/A,FALSE,"V2-Angiol.";#N/A,#N/A,FALSE,"V2-KAR";#N/A,#N/A,FALSE,"V2-PNE";#N/A,#N/A,FALSE,"V2-NEC";#N/A,#N/A,FALSE,"V2-Gefäß";#N/A,#N/A,FALSE,"V2-TOC";#N/A,#N/A,FALSE,"V2-KAC";#N/A,#N/A,FALSE,"V2-ORT";#N/A,#N/A,FALSE,"V2 Ort II";#N/A,#N/A,FALSE,"V3-GEC";#N/A,#N/A,FALSE,"V3-KAC";#N/A,#N/A,FALSE,"V3-ORT I"}</definedName>
    <definedName name="aa" localSheetId="3" hidden="1">{#N/A,#N/A,FALSE,"ERLÄUTERUNGEN ZU SE UND FP";#N/A,#N/A,FALSE,"V2-Angiol.";#N/A,#N/A,FALSE,"V2-KAR";#N/A,#N/A,FALSE,"V2-PNE";#N/A,#N/A,FALSE,"V2-NEC";#N/A,#N/A,FALSE,"V2-Gefäß";#N/A,#N/A,FALSE,"V2-TOC";#N/A,#N/A,FALSE,"V2-KAC";#N/A,#N/A,FALSE,"V2-ORT";#N/A,#N/A,FALSE,"V2 Ort II";#N/A,#N/A,FALSE,"V3-GEC";#N/A,#N/A,FALSE,"V3-KAC";#N/A,#N/A,FALSE,"V3-ORT I"}</definedName>
    <definedName name="aa" localSheetId="4" hidden="1">{#N/A,#N/A,FALSE,"ERLÄUTERUNGEN ZU SE UND FP";#N/A,#N/A,FALSE,"V2-Angiol.";#N/A,#N/A,FALSE,"V2-KAR";#N/A,#N/A,FALSE,"V2-PNE";#N/A,#N/A,FALSE,"V2-NEC";#N/A,#N/A,FALSE,"V2-Gefäß";#N/A,#N/A,FALSE,"V2-TOC";#N/A,#N/A,FALSE,"V2-KAC";#N/A,#N/A,FALSE,"V2-ORT";#N/A,#N/A,FALSE,"V2 Ort II";#N/A,#N/A,FALSE,"V3-GEC";#N/A,#N/A,FALSE,"V3-KAC";#N/A,#N/A,FALSE,"V3-ORT I"}</definedName>
    <definedName name="aa" localSheetId="5" hidden="1">{#N/A,#N/A,FALSE,"ERLÄUTERUNGEN ZU SE UND FP";#N/A,#N/A,FALSE,"V2-Angiol.";#N/A,#N/A,FALSE,"V2-KAR";#N/A,#N/A,FALSE,"V2-PNE";#N/A,#N/A,FALSE,"V2-NEC";#N/A,#N/A,FALSE,"V2-Gefäß";#N/A,#N/A,FALSE,"V2-TOC";#N/A,#N/A,FALSE,"V2-KAC";#N/A,#N/A,FALSE,"V2-ORT";#N/A,#N/A,FALSE,"V2 Ort II";#N/A,#N/A,FALSE,"V3-GEC";#N/A,#N/A,FALSE,"V3-KAC";#N/A,#N/A,FALSE,"V3-ORT I"}</definedName>
    <definedName name="aa" localSheetId="6" hidden="1">{#N/A,#N/A,FALSE,"ERLÄUTERUNGEN ZU SE UND FP";#N/A,#N/A,FALSE,"V2-Angiol.";#N/A,#N/A,FALSE,"V2-KAR";#N/A,#N/A,FALSE,"V2-PNE";#N/A,#N/A,FALSE,"V2-NEC";#N/A,#N/A,FALSE,"V2-Gefäß";#N/A,#N/A,FALSE,"V2-TOC";#N/A,#N/A,FALSE,"V2-KAC";#N/A,#N/A,FALSE,"V2-ORT";#N/A,#N/A,FALSE,"V2 Ort II";#N/A,#N/A,FALSE,"V3-GEC";#N/A,#N/A,FALSE,"V3-KAC";#N/A,#N/A,FALSE,"V3-ORT I"}</definedName>
    <definedName name="aa" hidden="1">{#N/A,#N/A,FALSE,"ERLÄUTERUNGEN ZU SE UND FP";#N/A,#N/A,FALSE,"V2-Angiol.";#N/A,#N/A,FALSE,"V2-KAR";#N/A,#N/A,FALSE,"V2-PNE";#N/A,#N/A,FALSE,"V2-NEC";#N/A,#N/A,FALSE,"V2-Gefäß";#N/A,#N/A,FALSE,"V2-TOC";#N/A,#N/A,FALSE,"V2-KAC";#N/A,#N/A,FALSE,"V2-ORT";#N/A,#N/A,FALSE,"V2 Ort II";#N/A,#N/A,FALSE,"V3-GEC";#N/A,#N/A,FALSE,"V3-KAC";#N/A,#N/A,FALSE,"V3-ORT I"}</definedName>
    <definedName name="aaa" localSheetId="2" hidden="1">{#N/A,#N/A,FALSE,"ERLÄUTERUNGEN ZU SE UND FP";#N/A,#N/A,FALSE,"V2-Angiol.";#N/A,#N/A,FALSE,"V2-KAR";#N/A,#N/A,FALSE,"V2-PNE";#N/A,#N/A,FALSE,"V2-NEC";#N/A,#N/A,FALSE,"V2-Gefäß";#N/A,#N/A,FALSE,"V2-TOC";#N/A,#N/A,FALSE,"V2-KAC";#N/A,#N/A,FALSE,"V2-ORT";#N/A,#N/A,FALSE,"V2 Ort II";#N/A,#N/A,FALSE,"V3-GEC";#N/A,#N/A,FALSE,"V3-KAC";#N/A,#N/A,FALSE,"V3-ORT I"}</definedName>
    <definedName name="aaa" localSheetId="3" hidden="1">{#N/A,#N/A,FALSE,"ERLÄUTERUNGEN ZU SE UND FP";#N/A,#N/A,FALSE,"V2-Angiol.";#N/A,#N/A,FALSE,"V2-KAR";#N/A,#N/A,FALSE,"V2-PNE";#N/A,#N/A,FALSE,"V2-NEC";#N/A,#N/A,FALSE,"V2-Gefäß";#N/A,#N/A,FALSE,"V2-TOC";#N/A,#N/A,FALSE,"V2-KAC";#N/A,#N/A,FALSE,"V2-ORT";#N/A,#N/A,FALSE,"V2 Ort II";#N/A,#N/A,FALSE,"V3-GEC";#N/A,#N/A,FALSE,"V3-KAC";#N/A,#N/A,FALSE,"V3-ORT I"}</definedName>
    <definedName name="aaa" localSheetId="4" hidden="1">{#N/A,#N/A,FALSE,"ERLÄUTERUNGEN ZU SE UND FP";#N/A,#N/A,FALSE,"V2-Angiol.";#N/A,#N/A,FALSE,"V2-KAR";#N/A,#N/A,FALSE,"V2-PNE";#N/A,#N/A,FALSE,"V2-NEC";#N/A,#N/A,FALSE,"V2-Gefäß";#N/A,#N/A,FALSE,"V2-TOC";#N/A,#N/A,FALSE,"V2-KAC";#N/A,#N/A,FALSE,"V2-ORT";#N/A,#N/A,FALSE,"V2 Ort II";#N/A,#N/A,FALSE,"V3-GEC";#N/A,#N/A,FALSE,"V3-KAC";#N/A,#N/A,FALSE,"V3-ORT I"}</definedName>
    <definedName name="aaa" localSheetId="5" hidden="1">{#N/A,#N/A,FALSE,"ERLÄUTERUNGEN ZU SE UND FP";#N/A,#N/A,FALSE,"V2-Angiol.";#N/A,#N/A,FALSE,"V2-KAR";#N/A,#N/A,FALSE,"V2-PNE";#N/A,#N/A,FALSE,"V2-NEC";#N/A,#N/A,FALSE,"V2-Gefäß";#N/A,#N/A,FALSE,"V2-TOC";#N/A,#N/A,FALSE,"V2-KAC";#N/A,#N/A,FALSE,"V2-ORT";#N/A,#N/A,FALSE,"V2 Ort II";#N/A,#N/A,FALSE,"V3-GEC";#N/A,#N/A,FALSE,"V3-KAC";#N/A,#N/A,FALSE,"V3-ORT I"}</definedName>
    <definedName name="aaa" localSheetId="6" hidden="1">{#N/A,#N/A,FALSE,"ERLÄUTERUNGEN ZU SE UND FP";#N/A,#N/A,FALSE,"V2-Angiol.";#N/A,#N/A,FALSE,"V2-KAR";#N/A,#N/A,FALSE,"V2-PNE";#N/A,#N/A,FALSE,"V2-NEC";#N/A,#N/A,FALSE,"V2-Gefäß";#N/A,#N/A,FALSE,"V2-TOC";#N/A,#N/A,FALSE,"V2-KAC";#N/A,#N/A,FALSE,"V2-ORT";#N/A,#N/A,FALSE,"V2 Ort II";#N/A,#N/A,FALSE,"V3-GEC";#N/A,#N/A,FALSE,"V3-KAC";#N/A,#N/A,FALSE,"V3-ORT I"}</definedName>
    <definedName name="aaa" hidden="1">{#N/A,#N/A,FALSE,"ERLÄUTERUNGEN ZU SE UND FP";#N/A,#N/A,FALSE,"V2-Angiol.";#N/A,#N/A,FALSE,"V2-KAR";#N/A,#N/A,FALSE,"V2-PNE";#N/A,#N/A,FALSE,"V2-NEC";#N/A,#N/A,FALSE,"V2-Gefäß";#N/A,#N/A,FALSE,"V2-TOC";#N/A,#N/A,FALSE,"V2-KAC";#N/A,#N/A,FALSE,"V2-ORT";#N/A,#N/A,FALSE,"V2 Ort II";#N/A,#N/A,FALSE,"V3-GEC";#N/A,#N/A,FALSE,"V3-KAC";#N/A,#N/A,FALSE,"V3-ORT I"}</definedName>
    <definedName name="aaaa" localSheetId="2" hidden="1">{#N/A,#N/A,FALSE,"ERLÄUTERUNGEN ZU SE UND FP";#N/A,#N/A,FALSE,"V2-Angiol.";#N/A,#N/A,FALSE,"V2-KAR";#N/A,#N/A,FALSE,"V2-PNE";#N/A,#N/A,FALSE,"V2-NEC";#N/A,#N/A,FALSE,"V2-Gefäß";#N/A,#N/A,FALSE,"V2-TOC";#N/A,#N/A,FALSE,"V2-KAC";#N/A,#N/A,FALSE,"V2-ORT";#N/A,#N/A,FALSE,"V2 Ort II";#N/A,#N/A,FALSE,"V3-GEC";#N/A,#N/A,FALSE,"V3-KAC";#N/A,#N/A,FALSE,"V3-ORT I"}</definedName>
    <definedName name="aaaa" localSheetId="3" hidden="1">{#N/A,#N/A,FALSE,"ERLÄUTERUNGEN ZU SE UND FP";#N/A,#N/A,FALSE,"V2-Angiol.";#N/A,#N/A,FALSE,"V2-KAR";#N/A,#N/A,FALSE,"V2-PNE";#N/A,#N/A,FALSE,"V2-NEC";#N/A,#N/A,FALSE,"V2-Gefäß";#N/A,#N/A,FALSE,"V2-TOC";#N/A,#N/A,FALSE,"V2-KAC";#N/A,#N/A,FALSE,"V2-ORT";#N/A,#N/A,FALSE,"V2 Ort II";#N/A,#N/A,FALSE,"V3-GEC";#N/A,#N/A,FALSE,"V3-KAC";#N/A,#N/A,FALSE,"V3-ORT I"}</definedName>
    <definedName name="aaaa" localSheetId="4" hidden="1">{#N/A,#N/A,FALSE,"ERLÄUTERUNGEN ZU SE UND FP";#N/A,#N/A,FALSE,"V2-Angiol.";#N/A,#N/A,FALSE,"V2-KAR";#N/A,#N/A,FALSE,"V2-PNE";#N/A,#N/A,FALSE,"V2-NEC";#N/A,#N/A,FALSE,"V2-Gefäß";#N/A,#N/A,FALSE,"V2-TOC";#N/A,#N/A,FALSE,"V2-KAC";#N/A,#N/A,FALSE,"V2-ORT";#N/A,#N/A,FALSE,"V2 Ort II";#N/A,#N/A,FALSE,"V3-GEC";#N/A,#N/A,FALSE,"V3-KAC";#N/A,#N/A,FALSE,"V3-ORT I"}</definedName>
    <definedName name="aaaa" localSheetId="5" hidden="1">{#N/A,#N/A,FALSE,"ERLÄUTERUNGEN ZU SE UND FP";#N/A,#N/A,FALSE,"V2-Angiol.";#N/A,#N/A,FALSE,"V2-KAR";#N/A,#N/A,FALSE,"V2-PNE";#N/A,#N/A,FALSE,"V2-NEC";#N/A,#N/A,FALSE,"V2-Gefäß";#N/A,#N/A,FALSE,"V2-TOC";#N/A,#N/A,FALSE,"V2-KAC";#N/A,#N/A,FALSE,"V2-ORT";#N/A,#N/A,FALSE,"V2 Ort II";#N/A,#N/A,FALSE,"V3-GEC";#N/A,#N/A,FALSE,"V3-KAC";#N/A,#N/A,FALSE,"V3-ORT I"}</definedName>
    <definedName name="aaaa" localSheetId="6" hidden="1">{#N/A,#N/A,FALSE,"ERLÄUTERUNGEN ZU SE UND FP";#N/A,#N/A,FALSE,"V2-Angiol.";#N/A,#N/A,FALSE,"V2-KAR";#N/A,#N/A,FALSE,"V2-PNE";#N/A,#N/A,FALSE,"V2-NEC";#N/A,#N/A,FALSE,"V2-Gefäß";#N/A,#N/A,FALSE,"V2-TOC";#N/A,#N/A,FALSE,"V2-KAC";#N/A,#N/A,FALSE,"V2-ORT";#N/A,#N/A,FALSE,"V2 Ort II";#N/A,#N/A,FALSE,"V3-GEC";#N/A,#N/A,FALSE,"V3-KAC";#N/A,#N/A,FALSE,"V3-ORT I"}</definedName>
    <definedName name="aaaa" hidden="1">{#N/A,#N/A,FALSE,"ERLÄUTERUNGEN ZU SE UND FP";#N/A,#N/A,FALSE,"V2-Angiol.";#N/A,#N/A,FALSE,"V2-KAR";#N/A,#N/A,FALSE,"V2-PNE";#N/A,#N/A,FALSE,"V2-NEC";#N/A,#N/A,FALSE,"V2-Gefäß";#N/A,#N/A,FALSE,"V2-TOC";#N/A,#N/A,FALSE,"V2-KAC";#N/A,#N/A,FALSE,"V2-ORT";#N/A,#N/A,FALSE,"V2 Ort II";#N/A,#N/A,FALSE,"V3-GEC";#N/A,#N/A,FALSE,"V3-KAC";#N/A,#N/A,FALSE,"V3-ORT I"}</definedName>
    <definedName name="aaaaa" localSheetId="2" hidden="1">{#N/A,#N/A,FALSE,"K 7 (1)  Innere Medizin ";#N/A,#N/A,FALSE,"K 7 (10) Pädiatrie";#N/A,#N/A,FALSE,"K 7 (15) Allgemeine Chirurgie";#N/A,#N/A,FALSE,"K 7 (16) Unfallchirurgie";#N/A,#N/A,FALSE,"K 7 (17) Neurochirurgie";#N/A,#N/A,FALSE,"K 7 (22) Urologie";#N/A,#N/A,FALSE,"K 7 (23) Orthopädie";#N/A,#N/A,FALSE,"K 7 (24) Frauenheilkunde";#N/A,#N/A,FALSE,"K 7 (26)  Hals-, Nasen,- Ohren";#N/A,#N/A,FALSE,"K 7 (27) Augenheilkunde";#N/A,#N/A,FALSE,"K 7 (28) Neurologie";#N/A,#N/A,FALSE,"K 7 (34) Dermatologie";#N/A,#N/A,FALSE,"K 7 (36) Intensivmedizin";#N/A,#N/A,FALSE,"K 7 Dialyse"}</definedName>
    <definedName name="aaaaa" localSheetId="3" hidden="1">{#N/A,#N/A,FALSE,"K 7 (1)  Innere Medizin ";#N/A,#N/A,FALSE,"K 7 (10) Pädiatrie";#N/A,#N/A,FALSE,"K 7 (15) Allgemeine Chirurgie";#N/A,#N/A,FALSE,"K 7 (16) Unfallchirurgie";#N/A,#N/A,FALSE,"K 7 (17) Neurochirurgie";#N/A,#N/A,FALSE,"K 7 (22) Urologie";#N/A,#N/A,FALSE,"K 7 (23) Orthopädie";#N/A,#N/A,FALSE,"K 7 (24) Frauenheilkunde";#N/A,#N/A,FALSE,"K 7 (26)  Hals-, Nasen,- Ohren";#N/A,#N/A,FALSE,"K 7 (27) Augenheilkunde";#N/A,#N/A,FALSE,"K 7 (28) Neurologie";#N/A,#N/A,FALSE,"K 7 (34) Dermatologie";#N/A,#N/A,FALSE,"K 7 (36) Intensivmedizin";#N/A,#N/A,FALSE,"K 7 Dialyse"}</definedName>
    <definedName name="aaaaa" localSheetId="4" hidden="1">{#N/A,#N/A,FALSE,"K 7 (1)  Innere Medizin ";#N/A,#N/A,FALSE,"K 7 (10) Pädiatrie";#N/A,#N/A,FALSE,"K 7 (15) Allgemeine Chirurgie";#N/A,#N/A,FALSE,"K 7 (16) Unfallchirurgie";#N/A,#N/A,FALSE,"K 7 (17) Neurochirurgie";#N/A,#N/A,FALSE,"K 7 (22) Urologie";#N/A,#N/A,FALSE,"K 7 (23) Orthopädie";#N/A,#N/A,FALSE,"K 7 (24) Frauenheilkunde";#N/A,#N/A,FALSE,"K 7 (26)  Hals-, Nasen,- Ohren";#N/A,#N/A,FALSE,"K 7 (27) Augenheilkunde";#N/A,#N/A,FALSE,"K 7 (28) Neurologie";#N/A,#N/A,FALSE,"K 7 (34) Dermatologie";#N/A,#N/A,FALSE,"K 7 (36) Intensivmedizin";#N/A,#N/A,FALSE,"K 7 Dialyse"}</definedName>
    <definedName name="aaaaa" localSheetId="5" hidden="1">{#N/A,#N/A,FALSE,"K 7 (1)  Innere Medizin ";#N/A,#N/A,FALSE,"K 7 (10) Pädiatrie";#N/A,#N/A,FALSE,"K 7 (15) Allgemeine Chirurgie";#N/A,#N/A,FALSE,"K 7 (16) Unfallchirurgie";#N/A,#N/A,FALSE,"K 7 (17) Neurochirurgie";#N/A,#N/A,FALSE,"K 7 (22) Urologie";#N/A,#N/A,FALSE,"K 7 (23) Orthopädie";#N/A,#N/A,FALSE,"K 7 (24) Frauenheilkunde";#N/A,#N/A,FALSE,"K 7 (26)  Hals-, Nasen,- Ohren";#N/A,#N/A,FALSE,"K 7 (27) Augenheilkunde";#N/A,#N/A,FALSE,"K 7 (28) Neurologie";#N/A,#N/A,FALSE,"K 7 (34) Dermatologie";#N/A,#N/A,FALSE,"K 7 (36) Intensivmedizin";#N/A,#N/A,FALSE,"K 7 Dialyse"}</definedName>
    <definedName name="aaaaa" localSheetId="6" hidden="1">{#N/A,#N/A,FALSE,"K 7 (1)  Innere Medizin ";#N/A,#N/A,FALSE,"K 7 (10) Pädiatrie";#N/A,#N/A,FALSE,"K 7 (15) Allgemeine Chirurgie";#N/A,#N/A,FALSE,"K 7 (16) Unfallchirurgie";#N/A,#N/A,FALSE,"K 7 (17) Neurochirurgie";#N/A,#N/A,FALSE,"K 7 (22) Urologie";#N/A,#N/A,FALSE,"K 7 (23) Orthopädie";#N/A,#N/A,FALSE,"K 7 (24) Frauenheilkunde";#N/A,#N/A,FALSE,"K 7 (26)  Hals-, Nasen,- Ohren";#N/A,#N/A,FALSE,"K 7 (27) Augenheilkunde";#N/A,#N/A,FALSE,"K 7 (28) Neurologie";#N/A,#N/A,FALSE,"K 7 (34) Dermatologie";#N/A,#N/A,FALSE,"K 7 (36) Intensivmedizin";#N/A,#N/A,FALSE,"K 7 Dialyse"}</definedName>
    <definedName name="aaaaa" hidden="1">{#N/A,#N/A,FALSE,"K 7 (1)  Innere Medizin ";#N/A,#N/A,FALSE,"K 7 (10) Pädiatrie";#N/A,#N/A,FALSE,"K 7 (15) Allgemeine Chirurgie";#N/A,#N/A,FALSE,"K 7 (16) Unfallchirurgie";#N/A,#N/A,FALSE,"K 7 (17) Neurochirurgie";#N/A,#N/A,FALSE,"K 7 (22) Urologie";#N/A,#N/A,FALSE,"K 7 (23) Orthopädie";#N/A,#N/A,FALSE,"K 7 (24) Frauenheilkunde";#N/A,#N/A,FALSE,"K 7 (26)  Hals-, Nasen,- Ohren";#N/A,#N/A,FALSE,"K 7 (27) Augenheilkunde";#N/A,#N/A,FALSE,"K 7 (28) Neurologie";#N/A,#N/A,FALSE,"K 7 (34) Dermatologie";#N/A,#N/A,FALSE,"K 7 (36) Intensivmedizin";#N/A,#N/A,FALSE,"K 7 Dialyse"}</definedName>
    <definedName name="ab" localSheetId="2" hidden="1">{#N/A,#N/A,FALSE,"ERLÄUTERUNGEN ZU SE UND FP";#N/A,#N/A,FALSE,"V2-Angiol.";#N/A,#N/A,FALSE,"V2-KAR";#N/A,#N/A,FALSE,"V2-PNE";#N/A,#N/A,FALSE,"V2-NEC";#N/A,#N/A,FALSE,"V2-Gefäß";#N/A,#N/A,FALSE,"V2-TOC";#N/A,#N/A,FALSE,"V2-KAC";#N/A,#N/A,FALSE,"V2-ORT";#N/A,#N/A,FALSE,"V2 Ort II";#N/A,#N/A,FALSE,"V3-GEC";#N/A,#N/A,FALSE,"V3-KAC";#N/A,#N/A,FALSE,"V3-ORT I"}</definedName>
    <definedName name="ab" localSheetId="3" hidden="1">{#N/A,#N/A,FALSE,"ERLÄUTERUNGEN ZU SE UND FP";#N/A,#N/A,FALSE,"V2-Angiol.";#N/A,#N/A,FALSE,"V2-KAR";#N/A,#N/A,FALSE,"V2-PNE";#N/A,#N/A,FALSE,"V2-NEC";#N/A,#N/A,FALSE,"V2-Gefäß";#N/A,#N/A,FALSE,"V2-TOC";#N/A,#N/A,FALSE,"V2-KAC";#N/A,#N/A,FALSE,"V2-ORT";#N/A,#N/A,FALSE,"V2 Ort II";#N/A,#N/A,FALSE,"V3-GEC";#N/A,#N/A,FALSE,"V3-KAC";#N/A,#N/A,FALSE,"V3-ORT I"}</definedName>
    <definedName name="ab" localSheetId="4" hidden="1">{#N/A,#N/A,FALSE,"ERLÄUTERUNGEN ZU SE UND FP";#N/A,#N/A,FALSE,"V2-Angiol.";#N/A,#N/A,FALSE,"V2-KAR";#N/A,#N/A,FALSE,"V2-PNE";#N/A,#N/A,FALSE,"V2-NEC";#N/A,#N/A,FALSE,"V2-Gefäß";#N/A,#N/A,FALSE,"V2-TOC";#N/A,#N/A,FALSE,"V2-KAC";#N/A,#N/A,FALSE,"V2-ORT";#N/A,#N/A,FALSE,"V2 Ort II";#N/A,#N/A,FALSE,"V3-GEC";#N/A,#N/A,FALSE,"V3-KAC";#N/A,#N/A,FALSE,"V3-ORT I"}</definedName>
    <definedName name="ab" localSheetId="5" hidden="1">{#N/A,#N/A,FALSE,"ERLÄUTERUNGEN ZU SE UND FP";#N/A,#N/A,FALSE,"V2-Angiol.";#N/A,#N/A,FALSE,"V2-KAR";#N/A,#N/A,FALSE,"V2-PNE";#N/A,#N/A,FALSE,"V2-NEC";#N/A,#N/A,FALSE,"V2-Gefäß";#N/A,#N/A,FALSE,"V2-TOC";#N/A,#N/A,FALSE,"V2-KAC";#N/A,#N/A,FALSE,"V2-ORT";#N/A,#N/A,FALSE,"V2 Ort II";#N/A,#N/A,FALSE,"V3-GEC";#N/A,#N/A,FALSE,"V3-KAC";#N/A,#N/A,FALSE,"V3-ORT I"}</definedName>
    <definedName name="ab" localSheetId="6" hidden="1">{#N/A,#N/A,FALSE,"ERLÄUTERUNGEN ZU SE UND FP";#N/A,#N/A,FALSE,"V2-Angiol.";#N/A,#N/A,FALSE,"V2-KAR";#N/A,#N/A,FALSE,"V2-PNE";#N/A,#N/A,FALSE,"V2-NEC";#N/A,#N/A,FALSE,"V2-Gefäß";#N/A,#N/A,FALSE,"V2-TOC";#N/A,#N/A,FALSE,"V2-KAC";#N/A,#N/A,FALSE,"V2-ORT";#N/A,#N/A,FALSE,"V2 Ort II";#N/A,#N/A,FALSE,"V3-GEC";#N/A,#N/A,FALSE,"V3-KAC";#N/A,#N/A,FALSE,"V3-ORT I"}</definedName>
    <definedName name="ab" hidden="1">{#N/A,#N/A,FALSE,"ERLÄUTERUNGEN ZU SE UND FP";#N/A,#N/A,FALSE,"V2-Angiol.";#N/A,#N/A,FALSE,"V2-KAR";#N/A,#N/A,FALSE,"V2-PNE";#N/A,#N/A,FALSE,"V2-NEC";#N/A,#N/A,FALSE,"V2-Gefäß";#N/A,#N/A,FALSE,"V2-TOC";#N/A,#N/A,FALSE,"V2-KAC";#N/A,#N/A,FALSE,"V2-ORT";#N/A,#N/A,FALSE,"V2 Ort II";#N/A,#N/A,FALSE,"V3-GEC";#N/A,#N/A,FALSE,"V3-KAC";#N/A,#N/A,FALSE,"V3-ORT I"}</definedName>
    <definedName name="abc" localSheetId="2" hidden="1">{#N/A,#N/A,FALSE,"Kontroll-Blatt";#N/A,#N/A,FALSE,"Inhalt";#N/A,#N/A,FALSE,"Aktiva";#N/A,#N/A,FALSE,"Passiva";#N/A,#N/A,FALSE,"GuV";#N/A,#N/A,FALSE,"Anl-1,1";#N/A,#N/A,FALSE,"Anl-1,2";#N/A,#N/A,FALSE,"Anl-1,7";#N/A,#N/A,FALSE,"Anl-3";#N/A,#N/A,FALSE,"Anl-4,1";#N/A,#N/A,FALSE,"Anlage-4,2";#N/A,#N/A,FALSE,"Anl-4,3";#N/A,#N/A,FALSE,"Anlage-4,4";#N/A,#N/A,FALSE,"Anl-5";#N/A,#N/A,FALSE,"Anl-6";#N/A,#N/A,FALSE,"Anl-7";#N/A,#N/A,FALSE,"Anl-8";#N/A,#N/A,FALSE,"Anl.-9 - Personalkosten";#N/A,#N/A,FALSE,"Anlage-10";#N/A,#N/A,FALSE,"Anlage-11"}</definedName>
    <definedName name="abc" localSheetId="3" hidden="1">{#N/A,#N/A,FALSE,"Kontroll-Blatt";#N/A,#N/A,FALSE,"Inhalt";#N/A,#N/A,FALSE,"Aktiva";#N/A,#N/A,FALSE,"Passiva";#N/A,#N/A,FALSE,"GuV";#N/A,#N/A,FALSE,"Anl-1,1";#N/A,#N/A,FALSE,"Anl-1,2";#N/A,#N/A,FALSE,"Anl-1,7";#N/A,#N/A,FALSE,"Anl-3";#N/A,#N/A,FALSE,"Anl-4,1";#N/A,#N/A,FALSE,"Anlage-4,2";#N/A,#N/A,FALSE,"Anl-4,3";#N/A,#N/A,FALSE,"Anlage-4,4";#N/A,#N/A,FALSE,"Anl-5";#N/A,#N/A,FALSE,"Anl-6";#N/A,#N/A,FALSE,"Anl-7";#N/A,#N/A,FALSE,"Anl-8";#N/A,#N/A,FALSE,"Anl.-9 - Personalkosten";#N/A,#N/A,FALSE,"Anlage-10";#N/A,#N/A,FALSE,"Anlage-11"}</definedName>
    <definedName name="abc" localSheetId="4" hidden="1">{#N/A,#N/A,FALSE,"Kontroll-Blatt";#N/A,#N/A,FALSE,"Inhalt";#N/A,#N/A,FALSE,"Aktiva";#N/A,#N/A,FALSE,"Passiva";#N/A,#N/A,FALSE,"GuV";#N/A,#N/A,FALSE,"Anl-1,1";#N/A,#N/A,FALSE,"Anl-1,2";#N/A,#N/A,FALSE,"Anl-1,7";#N/A,#N/A,FALSE,"Anl-3";#N/A,#N/A,FALSE,"Anl-4,1";#N/A,#N/A,FALSE,"Anlage-4,2";#N/A,#N/A,FALSE,"Anl-4,3";#N/A,#N/A,FALSE,"Anlage-4,4";#N/A,#N/A,FALSE,"Anl-5";#N/A,#N/A,FALSE,"Anl-6";#N/A,#N/A,FALSE,"Anl-7";#N/A,#N/A,FALSE,"Anl-8";#N/A,#N/A,FALSE,"Anl.-9 - Personalkosten";#N/A,#N/A,FALSE,"Anlage-10";#N/A,#N/A,FALSE,"Anlage-11"}</definedName>
    <definedName name="abc" localSheetId="5" hidden="1">{#N/A,#N/A,FALSE,"Kontroll-Blatt";#N/A,#N/A,FALSE,"Inhalt";#N/A,#N/A,FALSE,"Aktiva";#N/A,#N/A,FALSE,"Passiva";#N/A,#N/A,FALSE,"GuV";#N/A,#N/A,FALSE,"Anl-1,1";#N/A,#N/A,FALSE,"Anl-1,2";#N/A,#N/A,FALSE,"Anl-1,7";#N/A,#N/A,FALSE,"Anl-3";#N/A,#N/A,FALSE,"Anl-4,1";#N/A,#N/A,FALSE,"Anlage-4,2";#N/A,#N/A,FALSE,"Anl-4,3";#N/A,#N/A,FALSE,"Anlage-4,4";#N/A,#N/A,FALSE,"Anl-5";#N/A,#N/A,FALSE,"Anl-6";#N/A,#N/A,FALSE,"Anl-7";#N/A,#N/A,FALSE,"Anl-8";#N/A,#N/A,FALSE,"Anl.-9 - Personalkosten";#N/A,#N/A,FALSE,"Anlage-10";#N/A,#N/A,FALSE,"Anlage-11"}</definedName>
    <definedName name="abc" localSheetId="6" hidden="1">{#N/A,#N/A,FALSE,"Kontroll-Blatt";#N/A,#N/A,FALSE,"Inhalt";#N/A,#N/A,FALSE,"Aktiva";#N/A,#N/A,FALSE,"Passiva";#N/A,#N/A,FALSE,"GuV";#N/A,#N/A,FALSE,"Anl-1,1";#N/A,#N/A,FALSE,"Anl-1,2";#N/A,#N/A,FALSE,"Anl-1,7";#N/A,#N/A,FALSE,"Anl-3";#N/A,#N/A,FALSE,"Anl-4,1";#N/A,#N/A,FALSE,"Anlage-4,2";#N/A,#N/A,FALSE,"Anl-4,3";#N/A,#N/A,FALSE,"Anlage-4,4";#N/A,#N/A,FALSE,"Anl-5";#N/A,#N/A,FALSE,"Anl-6";#N/A,#N/A,FALSE,"Anl-7";#N/A,#N/A,FALSE,"Anl-8";#N/A,#N/A,FALSE,"Anl.-9 - Personalkosten";#N/A,#N/A,FALSE,"Anlage-10";#N/A,#N/A,FALSE,"Anlage-11"}</definedName>
    <definedName name="abc" hidden="1">{#N/A,#N/A,FALSE,"Kontroll-Blatt";#N/A,#N/A,FALSE,"Inhalt";#N/A,#N/A,FALSE,"Aktiva";#N/A,#N/A,FALSE,"Passiva";#N/A,#N/A,FALSE,"GuV";#N/A,#N/A,FALSE,"Anl-1,1";#N/A,#N/A,FALSE,"Anl-1,2";#N/A,#N/A,FALSE,"Anl-1,7";#N/A,#N/A,FALSE,"Anl-3";#N/A,#N/A,FALSE,"Anl-4,1";#N/A,#N/A,FALSE,"Anlage-4,2";#N/A,#N/A,FALSE,"Anl-4,3";#N/A,#N/A,FALSE,"Anlage-4,4";#N/A,#N/A,FALSE,"Anl-5";#N/A,#N/A,FALSE,"Anl-6";#N/A,#N/A,FALSE,"Anl-7";#N/A,#N/A,FALSE,"Anl-8";#N/A,#N/A,FALSE,"Anl.-9 - Personalkosten";#N/A,#N/A,FALSE,"Anlage-10";#N/A,#N/A,FALSE,"Anlage-11"}</definedName>
    <definedName name="ABT" localSheetId="3">#REF!</definedName>
    <definedName name="ABT">#REF!</definedName>
    <definedName name="ABT_2008" localSheetId="3">#REF!</definedName>
    <definedName name="ABT_2008">#REF!</definedName>
    <definedName name="ABT_Pflege" localSheetId="3">#REF!</definedName>
    <definedName name="ABT_Pflege">#REF!</definedName>
    <definedName name="ABT_TEIL" localSheetId="3">#REF!</definedName>
    <definedName name="ABT_TEIL">#REF!</definedName>
    <definedName name="ABT_TEIL1" localSheetId="3">#REF!</definedName>
    <definedName name="ABT_TEIL1">#REF!</definedName>
    <definedName name="ABT_VOLL" localSheetId="3">#REF!</definedName>
    <definedName name="ABT_VOLL">#REF!</definedName>
    <definedName name="ABT_VOLL1" localSheetId="3">#REF!</definedName>
    <definedName name="ABT_VOLL1">#REF!</definedName>
    <definedName name="Abteilung" localSheetId="3">#REF!</definedName>
    <definedName name="Abteilung">#REF!</definedName>
    <definedName name="AEB_Datum" localSheetId="8">#REF!</definedName>
    <definedName name="AEB_Datum" localSheetId="9">#REF!</definedName>
    <definedName name="alt" localSheetId="2" hidden="1">{#N/A,#N/A,FALSE,"K 7 (1)  Innere Medizin ";#N/A,#N/A,FALSE,"K 7 (10) Pädiatrie";#N/A,#N/A,FALSE,"K 7 (15) Allgemeine Chirurgie";#N/A,#N/A,FALSE,"K 7 (16) Unfallchirurgie";#N/A,#N/A,FALSE,"K 7 (17) Neurochirurgie";#N/A,#N/A,FALSE,"K 7 (22) Urologie";#N/A,#N/A,FALSE,"K 7 (23) Orthopädie";#N/A,#N/A,FALSE,"K 7 (24) Frauenheilkunde";#N/A,#N/A,FALSE,"K 7 (26)  Hals-, Nasen,- Ohren";#N/A,#N/A,FALSE,"K 7 (27) Augenheilkunde";#N/A,#N/A,FALSE,"K 7 (28) Neurologie";#N/A,#N/A,FALSE,"K 7 (34) Dermatologie";#N/A,#N/A,FALSE,"K 7 (36) Intensivmedizin";#N/A,#N/A,FALSE,"K 7 Dialyse"}</definedName>
    <definedName name="alt" localSheetId="3" hidden="1">{#N/A,#N/A,FALSE,"K 7 (1)  Innere Medizin ";#N/A,#N/A,FALSE,"K 7 (10) Pädiatrie";#N/A,#N/A,FALSE,"K 7 (15) Allgemeine Chirurgie";#N/A,#N/A,FALSE,"K 7 (16) Unfallchirurgie";#N/A,#N/A,FALSE,"K 7 (17) Neurochirurgie";#N/A,#N/A,FALSE,"K 7 (22) Urologie";#N/A,#N/A,FALSE,"K 7 (23) Orthopädie";#N/A,#N/A,FALSE,"K 7 (24) Frauenheilkunde";#N/A,#N/A,FALSE,"K 7 (26)  Hals-, Nasen,- Ohren";#N/A,#N/A,FALSE,"K 7 (27) Augenheilkunde";#N/A,#N/A,FALSE,"K 7 (28) Neurologie";#N/A,#N/A,FALSE,"K 7 (34) Dermatologie";#N/A,#N/A,FALSE,"K 7 (36) Intensivmedizin";#N/A,#N/A,FALSE,"K 7 Dialyse"}</definedName>
    <definedName name="alt" localSheetId="4" hidden="1">{#N/A,#N/A,FALSE,"K 7 (1)  Innere Medizin ";#N/A,#N/A,FALSE,"K 7 (10) Pädiatrie";#N/A,#N/A,FALSE,"K 7 (15) Allgemeine Chirurgie";#N/A,#N/A,FALSE,"K 7 (16) Unfallchirurgie";#N/A,#N/A,FALSE,"K 7 (17) Neurochirurgie";#N/A,#N/A,FALSE,"K 7 (22) Urologie";#N/A,#N/A,FALSE,"K 7 (23) Orthopädie";#N/A,#N/A,FALSE,"K 7 (24) Frauenheilkunde";#N/A,#N/A,FALSE,"K 7 (26)  Hals-, Nasen,- Ohren";#N/A,#N/A,FALSE,"K 7 (27) Augenheilkunde";#N/A,#N/A,FALSE,"K 7 (28) Neurologie";#N/A,#N/A,FALSE,"K 7 (34) Dermatologie";#N/A,#N/A,FALSE,"K 7 (36) Intensivmedizin";#N/A,#N/A,FALSE,"K 7 Dialyse"}</definedName>
    <definedName name="alt" localSheetId="5" hidden="1">{#N/A,#N/A,FALSE,"K 7 (1)  Innere Medizin ";#N/A,#N/A,FALSE,"K 7 (10) Pädiatrie";#N/A,#N/A,FALSE,"K 7 (15) Allgemeine Chirurgie";#N/A,#N/A,FALSE,"K 7 (16) Unfallchirurgie";#N/A,#N/A,FALSE,"K 7 (17) Neurochirurgie";#N/A,#N/A,FALSE,"K 7 (22) Urologie";#N/A,#N/A,FALSE,"K 7 (23) Orthopädie";#N/A,#N/A,FALSE,"K 7 (24) Frauenheilkunde";#N/A,#N/A,FALSE,"K 7 (26)  Hals-, Nasen,- Ohren";#N/A,#N/A,FALSE,"K 7 (27) Augenheilkunde";#N/A,#N/A,FALSE,"K 7 (28) Neurologie";#N/A,#N/A,FALSE,"K 7 (34) Dermatologie";#N/A,#N/A,FALSE,"K 7 (36) Intensivmedizin";#N/A,#N/A,FALSE,"K 7 Dialyse"}</definedName>
    <definedName name="alt" localSheetId="6" hidden="1">{#N/A,#N/A,FALSE,"K 7 (1)  Innere Medizin ";#N/A,#N/A,FALSE,"K 7 (10) Pädiatrie";#N/A,#N/A,FALSE,"K 7 (15) Allgemeine Chirurgie";#N/A,#N/A,FALSE,"K 7 (16) Unfallchirurgie";#N/A,#N/A,FALSE,"K 7 (17) Neurochirurgie";#N/A,#N/A,FALSE,"K 7 (22) Urologie";#N/A,#N/A,FALSE,"K 7 (23) Orthopädie";#N/A,#N/A,FALSE,"K 7 (24) Frauenheilkunde";#N/A,#N/A,FALSE,"K 7 (26)  Hals-, Nasen,- Ohren";#N/A,#N/A,FALSE,"K 7 (27) Augenheilkunde";#N/A,#N/A,FALSE,"K 7 (28) Neurologie";#N/A,#N/A,FALSE,"K 7 (34) Dermatologie";#N/A,#N/A,FALSE,"K 7 (36) Intensivmedizin";#N/A,#N/A,FALSE,"K 7 Dialyse"}</definedName>
    <definedName name="alt" hidden="1">{#N/A,#N/A,FALSE,"K 7 (1)  Innere Medizin ";#N/A,#N/A,FALSE,"K 7 (10) Pädiatrie";#N/A,#N/A,FALSE,"K 7 (15) Allgemeine Chirurgie";#N/A,#N/A,FALSE,"K 7 (16) Unfallchirurgie";#N/A,#N/A,FALSE,"K 7 (17) Neurochirurgie";#N/A,#N/A,FALSE,"K 7 (22) Urologie";#N/A,#N/A,FALSE,"K 7 (23) Orthopädie";#N/A,#N/A,FALSE,"K 7 (24) Frauenheilkunde";#N/A,#N/A,FALSE,"K 7 (26)  Hals-, Nasen,- Ohren";#N/A,#N/A,FALSE,"K 7 (27) Augenheilkunde";#N/A,#N/A,FALSE,"K 7 (28) Neurologie";#N/A,#N/A,FALSE,"K 7 (34) Dermatologie";#N/A,#N/A,FALSE,"K 7 (36) Intensivmedizin";#N/A,#N/A,FALSE,"K 7 Dialyse"}</definedName>
    <definedName name="alter" localSheetId="2" hidden="1">{#N/A,#N/A,FALSE,"L 1 ";#N/A,#N/A,FALSE,"L 3 (1) Innere Medizin ";#N/A,#N/A,FALSE,"L 3 (15) Allgemeine Chirurgie";#N/A,#N/A,FALSE,"L 3 (16)  Unfallchirurgie ";#N/A,#N/A,FALSE,"L 3 (17)  Neurochirurgie";#N/A,#N/A,FALSE,"L 3 (22)  Urologie";#N/A,#N/A,FALSE,"L 3 (23)  Orthopädie";#N/A,#N/A,FALSE,"L 3 (24) (25) Frauenheil Geburt";#N/A,#N/A,FALSE,"L 3 (26)  Hals-, Nasen-, Ohrenh";#N/A,#N/A,FALSE,"L 3 (27)  Augenheilkunde";#N/A,#N/A,FALSE,"L 3 (28)  Neurologie";#N/A,#N/A,FALSE,"L 3 (34)  Dermatologie";#N/A,#N/A,FALSE,"L 3 (36)  Intensivmedizin";#N/A,#N/A,FALSE,"L 3 Dialyse"}</definedName>
    <definedName name="alter" localSheetId="3" hidden="1">{#N/A,#N/A,FALSE,"L 1 ";#N/A,#N/A,FALSE,"L 3 (1) Innere Medizin ";#N/A,#N/A,FALSE,"L 3 (15) Allgemeine Chirurgie";#N/A,#N/A,FALSE,"L 3 (16)  Unfallchirurgie ";#N/A,#N/A,FALSE,"L 3 (17)  Neurochirurgie";#N/A,#N/A,FALSE,"L 3 (22)  Urologie";#N/A,#N/A,FALSE,"L 3 (23)  Orthopädie";#N/A,#N/A,FALSE,"L 3 (24) (25) Frauenheil Geburt";#N/A,#N/A,FALSE,"L 3 (26)  Hals-, Nasen-, Ohrenh";#N/A,#N/A,FALSE,"L 3 (27)  Augenheilkunde";#N/A,#N/A,FALSE,"L 3 (28)  Neurologie";#N/A,#N/A,FALSE,"L 3 (34)  Dermatologie";#N/A,#N/A,FALSE,"L 3 (36)  Intensivmedizin";#N/A,#N/A,FALSE,"L 3 Dialyse"}</definedName>
    <definedName name="alter" localSheetId="4" hidden="1">{#N/A,#N/A,FALSE,"L 1 ";#N/A,#N/A,FALSE,"L 3 (1) Innere Medizin ";#N/A,#N/A,FALSE,"L 3 (15) Allgemeine Chirurgie";#N/A,#N/A,FALSE,"L 3 (16)  Unfallchirurgie ";#N/A,#N/A,FALSE,"L 3 (17)  Neurochirurgie";#N/A,#N/A,FALSE,"L 3 (22)  Urologie";#N/A,#N/A,FALSE,"L 3 (23)  Orthopädie";#N/A,#N/A,FALSE,"L 3 (24) (25) Frauenheil Geburt";#N/A,#N/A,FALSE,"L 3 (26)  Hals-, Nasen-, Ohrenh";#N/A,#N/A,FALSE,"L 3 (27)  Augenheilkunde";#N/A,#N/A,FALSE,"L 3 (28)  Neurologie";#N/A,#N/A,FALSE,"L 3 (34)  Dermatologie";#N/A,#N/A,FALSE,"L 3 (36)  Intensivmedizin";#N/A,#N/A,FALSE,"L 3 Dialyse"}</definedName>
    <definedName name="alter" localSheetId="5" hidden="1">{#N/A,#N/A,FALSE,"L 1 ";#N/A,#N/A,FALSE,"L 3 (1) Innere Medizin ";#N/A,#N/A,FALSE,"L 3 (15) Allgemeine Chirurgie";#N/A,#N/A,FALSE,"L 3 (16)  Unfallchirurgie ";#N/A,#N/A,FALSE,"L 3 (17)  Neurochirurgie";#N/A,#N/A,FALSE,"L 3 (22)  Urologie";#N/A,#N/A,FALSE,"L 3 (23)  Orthopädie";#N/A,#N/A,FALSE,"L 3 (24) (25) Frauenheil Geburt";#N/A,#N/A,FALSE,"L 3 (26)  Hals-, Nasen-, Ohrenh";#N/A,#N/A,FALSE,"L 3 (27)  Augenheilkunde";#N/A,#N/A,FALSE,"L 3 (28)  Neurologie";#N/A,#N/A,FALSE,"L 3 (34)  Dermatologie";#N/A,#N/A,FALSE,"L 3 (36)  Intensivmedizin";#N/A,#N/A,FALSE,"L 3 Dialyse"}</definedName>
    <definedName name="alter" localSheetId="6" hidden="1">{#N/A,#N/A,FALSE,"L 1 ";#N/A,#N/A,FALSE,"L 3 (1) Innere Medizin ";#N/A,#N/A,FALSE,"L 3 (15) Allgemeine Chirurgie";#N/A,#N/A,FALSE,"L 3 (16)  Unfallchirurgie ";#N/A,#N/A,FALSE,"L 3 (17)  Neurochirurgie";#N/A,#N/A,FALSE,"L 3 (22)  Urologie";#N/A,#N/A,FALSE,"L 3 (23)  Orthopädie";#N/A,#N/A,FALSE,"L 3 (24) (25) Frauenheil Geburt";#N/A,#N/A,FALSE,"L 3 (26)  Hals-, Nasen-, Ohrenh";#N/A,#N/A,FALSE,"L 3 (27)  Augenheilkunde";#N/A,#N/A,FALSE,"L 3 (28)  Neurologie";#N/A,#N/A,FALSE,"L 3 (34)  Dermatologie";#N/A,#N/A,FALSE,"L 3 (36)  Intensivmedizin";#N/A,#N/A,FALSE,"L 3 Dialyse"}</definedName>
    <definedName name="alter" hidden="1">{#N/A,#N/A,FALSE,"L 1 ";#N/A,#N/A,FALSE,"L 3 (1) Innere Medizin ";#N/A,#N/A,FALSE,"L 3 (15) Allgemeine Chirurgie";#N/A,#N/A,FALSE,"L 3 (16)  Unfallchirurgie ";#N/A,#N/A,FALSE,"L 3 (17)  Neurochirurgie";#N/A,#N/A,FALSE,"L 3 (22)  Urologie";#N/A,#N/A,FALSE,"L 3 (23)  Orthopädie";#N/A,#N/A,FALSE,"L 3 (24) (25) Frauenheil Geburt";#N/A,#N/A,FALSE,"L 3 (26)  Hals-, Nasen-, Ohrenh";#N/A,#N/A,FALSE,"L 3 (27)  Augenheilkunde";#N/A,#N/A,FALSE,"L 3 (28)  Neurologie";#N/A,#N/A,FALSE,"L 3 (34)  Dermatologie";#N/A,#N/A,FALSE,"L 3 (36)  Intensivmedizin";#N/A,#N/A,FALSE,"L 3 Dialyse"}</definedName>
    <definedName name="AntBel" localSheetId="3">#REF!</definedName>
    <definedName name="AntBel">#REF!</definedName>
    <definedName name="Anteil_PersK_SachK_nach_DRGs" localSheetId="3">#REF!</definedName>
    <definedName name="Anteil_PersK_SachK_nach_DRGs">#REF!</definedName>
    <definedName name="Ausgleiche" localSheetId="3">#REF!</definedName>
    <definedName name="Ausgleiche">#REF!</definedName>
    <definedName name="Auswahl" localSheetId="3">#REF!</definedName>
    <definedName name="Auswahl">#REF!</definedName>
    <definedName name="Auswahl_E4" localSheetId="3">#REF!</definedName>
    <definedName name="Auswahl_E4">#REF!</definedName>
    <definedName name="b" localSheetId="3">#REF!</definedName>
    <definedName name="b">#REF!</definedName>
    <definedName name="B1_1">"Textfeld 7"</definedName>
    <definedName name="B2_Z1_SP2" localSheetId="3">#REF!</definedName>
    <definedName name="B2_Z1_SP2">#REF!</definedName>
    <definedName name="B2_Z2_SP2" localSheetId="3">#REF!</definedName>
    <definedName name="B2_Z2_SP2">#REF!</definedName>
    <definedName name="B2_Z3_SP2" localSheetId="3">#REF!</definedName>
    <definedName name="B2_Z3_SP2">#REF!</definedName>
    <definedName name="B2_Z3_SP4" localSheetId="3">#REF!</definedName>
    <definedName name="B2_Z3_SP4">#REF!</definedName>
    <definedName name="B2_Z4_SP2" localSheetId="3">#REF!</definedName>
    <definedName name="B2_Z4_SP2">#REF!</definedName>
    <definedName name="B2_Z6_SP2" localSheetId="3">#REF!</definedName>
    <definedName name="B2_Z6_SP2">#REF!</definedName>
    <definedName name="bbb" localSheetId="2" hidden="1">{#N/A,#N/A,FALSE,"ERLÄUTERUNGEN";#N/A,#N/A,FALSE,"INTERN-ERLÖSE";#N/A,#N/A,FALSE,"INTERN-ABTEILUNGSTRUKTUREN";#N/A,#N/A,FALSE,"V 1";#N/A,#N/A,FALSE,"L 1 ";#N/A,#N/A,FALSE,"L 3 (1) ";#N/A,#N/A,FALSE,"K 2 Fordg. Pflszraum";#N/A,#N/A,FALSE,"K 3 Vereinbarung für den Pflege";#N/A,#N/A,FALSE,"K 4 Medizinischer Bedarf";#N/A,#N/A,FALSE,"K 5 Budget";#N/A,#N/A,FALSE,"K 6 Basispflegesatz";#N/A,#N/A,FALSE,"K 7 (1)  ";#N/A,#N/A,FALSE,"K 7 (14) Intensivmedizin";#N/A,#N/A,FALSE,"Z 5 Kalkulation Inv.kosten";#N/A,#N/A,FALSE,"V3-KAC"}</definedName>
    <definedName name="bbb" localSheetId="3" hidden="1">{#N/A,#N/A,FALSE,"ERLÄUTERUNGEN";#N/A,#N/A,FALSE,"INTERN-ERLÖSE";#N/A,#N/A,FALSE,"INTERN-ABTEILUNGSTRUKTUREN";#N/A,#N/A,FALSE,"V 1";#N/A,#N/A,FALSE,"L 1 ";#N/A,#N/A,FALSE,"L 3 (1) ";#N/A,#N/A,FALSE,"K 2 Fordg. Pflszraum";#N/A,#N/A,FALSE,"K 3 Vereinbarung für den Pflege";#N/A,#N/A,FALSE,"K 4 Medizinischer Bedarf";#N/A,#N/A,FALSE,"K 5 Budget";#N/A,#N/A,FALSE,"K 6 Basispflegesatz";#N/A,#N/A,FALSE,"K 7 (1)  ";#N/A,#N/A,FALSE,"K 7 (14) Intensivmedizin";#N/A,#N/A,FALSE,"Z 5 Kalkulation Inv.kosten";#N/A,#N/A,FALSE,"V3-KAC"}</definedName>
    <definedName name="bbb" localSheetId="4" hidden="1">{#N/A,#N/A,FALSE,"ERLÄUTERUNGEN";#N/A,#N/A,FALSE,"INTERN-ERLÖSE";#N/A,#N/A,FALSE,"INTERN-ABTEILUNGSTRUKTUREN";#N/A,#N/A,FALSE,"V 1";#N/A,#N/A,FALSE,"L 1 ";#N/A,#N/A,FALSE,"L 3 (1) ";#N/A,#N/A,FALSE,"K 2 Fordg. Pflszraum";#N/A,#N/A,FALSE,"K 3 Vereinbarung für den Pflege";#N/A,#N/A,FALSE,"K 4 Medizinischer Bedarf";#N/A,#N/A,FALSE,"K 5 Budget";#N/A,#N/A,FALSE,"K 6 Basispflegesatz";#N/A,#N/A,FALSE,"K 7 (1)  ";#N/A,#N/A,FALSE,"K 7 (14) Intensivmedizin";#N/A,#N/A,FALSE,"Z 5 Kalkulation Inv.kosten";#N/A,#N/A,FALSE,"V3-KAC"}</definedName>
    <definedName name="bbb" localSheetId="5" hidden="1">{#N/A,#N/A,FALSE,"ERLÄUTERUNGEN";#N/A,#N/A,FALSE,"INTERN-ERLÖSE";#N/A,#N/A,FALSE,"INTERN-ABTEILUNGSTRUKTUREN";#N/A,#N/A,FALSE,"V 1";#N/A,#N/A,FALSE,"L 1 ";#N/A,#N/A,FALSE,"L 3 (1) ";#N/A,#N/A,FALSE,"K 2 Fordg. Pflszraum";#N/A,#N/A,FALSE,"K 3 Vereinbarung für den Pflege";#N/A,#N/A,FALSE,"K 4 Medizinischer Bedarf";#N/A,#N/A,FALSE,"K 5 Budget";#N/A,#N/A,FALSE,"K 6 Basispflegesatz";#N/A,#N/A,FALSE,"K 7 (1)  ";#N/A,#N/A,FALSE,"K 7 (14) Intensivmedizin";#N/A,#N/A,FALSE,"Z 5 Kalkulation Inv.kosten";#N/A,#N/A,FALSE,"V3-KAC"}</definedName>
    <definedName name="bbb" localSheetId="6" hidden="1">{#N/A,#N/A,FALSE,"ERLÄUTERUNGEN";#N/A,#N/A,FALSE,"INTERN-ERLÖSE";#N/A,#N/A,FALSE,"INTERN-ABTEILUNGSTRUKTUREN";#N/A,#N/A,FALSE,"V 1";#N/A,#N/A,FALSE,"L 1 ";#N/A,#N/A,FALSE,"L 3 (1) ";#N/A,#N/A,FALSE,"K 2 Fordg. Pflszraum";#N/A,#N/A,FALSE,"K 3 Vereinbarung für den Pflege";#N/A,#N/A,FALSE,"K 4 Medizinischer Bedarf";#N/A,#N/A,FALSE,"K 5 Budget";#N/A,#N/A,FALSE,"K 6 Basispflegesatz";#N/A,#N/A,FALSE,"K 7 (1)  ";#N/A,#N/A,FALSE,"K 7 (14) Intensivmedizin";#N/A,#N/A,FALSE,"Z 5 Kalkulation Inv.kosten";#N/A,#N/A,FALSE,"V3-KAC"}</definedName>
    <definedName name="bbb" hidden="1">{#N/A,#N/A,FALSE,"ERLÄUTERUNGEN";#N/A,#N/A,FALSE,"INTERN-ERLÖSE";#N/A,#N/A,FALSE,"INTERN-ABTEILUNGSTRUKTUREN";#N/A,#N/A,FALSE,"V 1";#N/A,#N/A,FALSE,"L 1 ";#N/A,#N/A,FALSE,"L 3 (1) ";#N/A,#N/A,FALSE,"K 2 Fordg. Pflszraum";#N/A,#N/A,FALSE,"K 3 Vereinbarung für den Pflege";#N/A,#N/A,FALSE,"K 4 Medizinischer Bedarf";#N/A,#N/A,FALSE,"K 5 Budget";#N/A,#N/A,FALSE,"K 6 Basispflegesatz";#N/A,#N/A,FALSE,"K 7 (1)  ";#N/A,#N/A,FALSE,"K 7 (14) Intensivmedizin";#N/A,#N/A,FALSE,"Z 5 Kalkulation Inv.kosten";#N/A,#N/A,FALSE,"V3-KAC"}</definedName>
    <definedName name="bbbb" localSheetId="2" hidden="1">{#N/A,#N/A,FALSE,"ERLÄUTERUNGEN";#N/A,#N/A,FALSE,"INTERN-ERLÖSE";#N/A,#N/A,FALSE,"INTERN-ABTEILUNGSTRUKTUREN";#N/A,#N/A,FALSE,"V 1";#N/A,#N/A,FALSE,"L 1 ";#N/A,#N/A,FALSE,"L 3 (1) ";#N/A,#N/A,FALSE,"K 2 Fordg. Pflszraum";#N/A,#N/A,FALSE,"K 3 Vereinbarung für den Pflege";#N/A,#N/A,FALSE,"K 4 Medizinischer Bedarf";#N/A,#N/A,FALSE,"K 5 Budget";#N/A,#N/A,FALSE,"K 6 Basispflegesatz";#N/A,#N/A,FALSE,"K 7 (1)  ";#N/A,#N/A,FALSE,"K 7 (14) Intensivmedizin";#N/A,#N/A,FALSE,"Z 5 Kalkulation Inv.kosten";#N/A,#N/A,FALSE,"V3-KAC"}</definedName>
    <definedName name="bbbb" localSheetId="3" hidden="1">{#N/A,#N/A,FALSE,"ERLÄUTERUNGEN";#N/A,#N/A,FALSE,"INTERN-ERLÖSE";#N/A,#N/A,FALSE,"INTERN-ABTEILUNGSTRUKTUREN";#N/A,#N/A,FALSE,"V 1";#N/A,#N/A,FALSE,"L 1 ";#N/A,#N/A,FALSE,"L 3 (1) ";#N/A,#N/A,FALSE,"K 2 Fordg. Pflszraum";#N/A,#N/A,FALSE,"K 3 Vereinbarung für den Pflege";#N/A,#N/A,FALSE,"K 4 Medizinischer Bedarf";#N/A,#N/A,FALSE,"K 5 Budget";#N/A,#N/A,FALSE,"K 6 Basispflegesatz";#N/A,#N/A,FALSE,"K 7 (1)  ";#N/A,#N/A,FALSE,"K 7 (14) Intensivmedizin";#N/A,#N/A,FALSE,"Z 5 Kalkulation Inv.kosten";#N/A,#N/A,FALSE,"V3-KAC"}</definedName>
    <definedName name="bbbb" localSheetId="4" hidden="1">{#N/A,#N/A,FALSE,"ERLÄUTERUNGEN";#N/A,#N/A,FALSE,"INTERN-ERLÖSE";#N/A,#N/A,FALSE,"INTERN-ABTEILUNGSTRUKTUREN";#N/A,#N/A,FALSE,"V 1";#N/A,#N/A,FALSE,"L 1 ";#N/A,#N/A,FALSE,"L 3 (1) ";#N/A,#N/A,FALSE,"K 2 Fordg. Pflszraum";#N/A,#N/A,FALSE,"K 3 Vereinbarung für den Pflege";#N/A,#N/A,FALSE,"K 4 Medizinischer Bedarf";#N/A,#N/A,FALSE,"K 5 Budget";#N/A,#N/A,FALSE,"K 6 Basispflegesatz";#N/A,#N/A,FALSE,"K 7 (1)  ";#N/A,#N/A,FALSE,"K 7 (14) Intensivmedizin";#N/A,#N/A,FALSE,"Z 5 Kalkulation Inv.kosten";#N/A,#N/A,FALSE,"V3-KAC"}</definedName>
    <definedName name="bbbb" localSheetId="5" hidden="1">{#N/A,#N/A,FALSE,"ERLÄUTERUNGEN";#N/A,#N/A,FALSE,"INTERN-ERLÖSE";#N/A,#N/A,FALSE,"INTERN-ABTEILUNGSTRUKTUREN";#N/A,#N/A,FALSE,"V 1";#N/A,#N/A,FALSE,"L 1 ";#N/A,#N/A,FALSE,"L 3 (1) ";#N/A,#N/A,FALSE,"K 2 Fordg. Pflszraum";#N/A,#N/A,FALSE,"K 3 Vereinbarung für den Pflege";#N/A,#N/A,FALSE,"K 4 Medizinischer Bedarf";#N/A,#N/A,FALSE,"K 5 Budget";#N/A,#N/A,FALSE,"K 6 Basispflegesatz";#N/A,#N/A,FALSE,"K 7 (1)  ";#N/A,#N/A,FALSE,"K 7 (14) Intensivmedizin";#N/A,#N/A,FALSE,"Z 5 Kalkulation Inv.kosten";#N/A,#N/A,FALSE,"V3-KAC"}</definedName>
    <definedName name="bbbb" localSheetId="6" hidden="1">{#N/A,#N/A,FALSE,"ERLÄUTERUNGEN";#N/A,#N/A,FALSE,"INTERN-ERLÖSE";#N/A,#N/A,FALSE,"INTERN-ABTEILUNGSTRUKTUREN";#N/A,#N/A,FALSE,"V 1";#N/A,#N/A,FALSE,"L 1 ";#N/A,#N/A,FALSE,"L 3 (1) ";#N/A,#N/A,FALSE,"K 2 Fordg. Pflszraum";#N/A,#N/A,FALSE,"K 3 Vereinbarung für den Pflege";#N/A,#N/A,FALSE,"K 4 Medizinischer Bedarf";#N/A,#N/A,FALSE,"K 5 Budget";#N/A,#N/A,FALSE,"K 6 Basispflegesatz";#N/A,#N/A,FALSE,"K 7 (1)  ";#N/A,#N/A,FALSE,"K 7 (14) Intensivmedizin";#N/A,#N/A,FALSE,"Z 5 Kalkulation Inv.kosten";#N/A,#N/A,FALSE,"V3-KAC"}</definedName>
    <definedName name="bbbb" hidden="1">{#N/A,#N/A,FALSE,"ERLÄUTERUNGEN";#N/A,#N/A,FALSE,"INTERN-ERLÖSE";#N/A,#N/A,FALSE,"INTERN-ABTEILUNGSTRUKTUREN";#N/A,#N/A,FALSE,"V 1";#N/A,#N/A,FALSE,"L 1 ";#N/A,#N/A,FALSE,"L 3 (1) ";#N/A,#N/A,FALSE,"K 2 Fordg. Pflszraum";#N/A,#N/A,FALSE,"K 3 Vereinbarung für den Pflege";#N/A,#N/A,FALSE,"K 4 Medizinischer Bedarf";#N/A,#N/A,FALSE,"K 5 Budget";#N/A,#N/A,FALSE,"K 6 Basispflegesatz";#N/A,#N/A,FALSE,"K 7 (1)  ";#N/A,#N/A,FALSE,"K 7 (14) Intensivmedizin";#N/A,#N/A,FALSE,"Z 5 Kalkulation Inv.kosten";#N/A,#N/A,FALSE,"V3-KAC"}</definedName>
    <definedName name="belegalt" localSheetId="3">#REF!</definedName>
    <definedName name="belegalt">#REF!</definedName>
    <definedName name="Bereich1" localSheetId="3">#REF!</definedName>
    <definedName name="Bereich1">#REF!</definedName>
    <definedName name="Bereich2" localSheetId="3">#REF!</definedName>
    <definedName name="Bereich2">#REF!</definedName>
    <definedName name="Bereich3" localSheetId="3">#REF!</definedName>
    <definedName name="Bereich3">#REF!</definedName>
    <definedName name="Bereich4" localSheetId="3">#REF!</definedName>
    <definedName name="Bereich4">#REF!</definedName>
    <definedName name="Bereich5" localSheetId="3">#REF!</definedName>
    <definedName name="Bereich5">#REF!</definedName>
    <definedName name="Bereich6" localSheetId="3">#REF!</definedName>
    <definedName name="Bereich6">#REF!</definedName>
    <definedName name="Bezugsjahr" localSheetId="8">#REF!</definedName>
    <definedName name="Bezugsjahr" localSheetId="9">#REF!</definedName>
    <definedName name="bf_Anlage_5" localSheetId="3">#REF!</definedName>
    <definedName name="bf_Anlage_5">#REF!</definedName>
    <definedName name="bf_Anlage_6" localSheetId="3">#REF!</definedName>
    <definedName name="bf_Anlage_6">#REF!</definedName>
    <definedName name="bhglilh" localSheetId="2" hidden="1">{#N/A,#N/A,FALSE,"V 1";#N/A,#N/A,FALSE,"RECHNER";#N/A,#N/A,FALSE,"K 2 Fordg. Pflszraum";#N/A,#N/A,FALSE,"K 4 Medizinischer Bedarf";#N/A,#N/A,FALSE,"K 5 Budget";#N/A,#N/A,FALSE,"K 6 Basispflegesatz";#N/A,#N/A,FALSE,"Z 5 Kalkulation Inv.kosten"}</definedName>
    <definedName name="bhglilh" localSheetId="3" hidden="1">{#N/A,#N/A,FALSE,"V 1";#N/A,#N/A,FALSE,"RECHNER";#N/A,#N/A,FALSE,"K 2 Fordg. Pflszraum";#N/A,#N/A,FALSE,"K 4 Medizinischer Bedarf";#N/A,#N/A,FALSE,"K 5 Budget";#N/A,#N/A,FALSE,"K 6 Basispflegesatz";#N/A,#N/A,FALSE,"Z 5 Kalkulation Inv.kosten"}</definedName>
    <definedName name="bhglilh" localSheetId="4" hidden="1">{#N/A,#N/A,FALSE,"V 1";#N/A,#N/A,FALSE,"RECHNER";#N/A,#N/A,FALSE,"K 2 Fordg. Pflszraum";#N/A,#N/A,FALSE,"K 4 Medizinischer Bedarf";#N/A,#N/A,FALSE,"K 5 Budget";#N/A,#N/A,FALSE,"K 6 Basispflegesatz";#N/A,#N/A,FALSE,"Z 5 Kalkulation Inv.kosten"}</definedName>
    <definedName name="bhglilh" localSheetId="5" hidden="1">{#N/A,#N/A,FALSE,"V 1";#N/A,#N/A,FALSE,"RECHNER";#N/A,#N/A,FALSE,"K 2 Fordg. Pflszraum";#N/A,#N/A,FALSE,"K 4 Medizinischer Bedarf";#N/A,#N/A,FALSE,"K 5 Budget";#N/A,#N/A,FALSE,"K 6 Basispflegesatz";#N/A,#N/A,FALSE,"Z 5 Kalkulation Inv.kosten"}</definedName>
    <definedName name="bhglilh" localSheetId="6" hidden="1">{#N/A,#N/A,FALSE,"V 1";#N/A,#N/A,FALSE,"RECHNER";#N/A,#N/A,FALSE,"K 2 Fordg. Pflszraum";#N/A,#N/A,FALSE,"K 4 Medizinischer Bedarf";#N/A,#N/A,FALSE,"K 5 Budget";#N/A,#N/A,FALSE,"K 6 Basispflegesatz";#N/A,#N/A,FALSE,"Z 5 Kalkulation Inv.kosten"}</definedName>
    <definedName name="bhglilh" hidden="1">{#N/A,#N/A,FALSE,"V 1";#N/A,#N/A,FALSE,"RECHNER";#N/A,#N/A,FALSE,"K 2 Fordg. Pflszraum";#N/A,#N/A,FALSE,"K 4 Medizinischer Bedarf";#N/A,#N/A,FALSE,"K 5 Budget";#N/A,#N/A,FALSE,"K 6 Basispflegesatz";#N/A,#N/A,FALSE,"Z 5 Kalkulation Inv.kosten"}</definedName>
    <definedName name="bhjk" localSheetId="3">#REF!</definedName>
    <definedName name="bhjk">#REF!</definedName>
    <definedName name="Blatt" localSheetId="2" hidden="1">{#N/A,#N/A,FALSE,"K 7 (1)  Innere Medizin ";#N/A,#N/A,FALSE,"K 7 (10) Pädiatrie";#N/A,#N/A,FALSE,"K 7 (15) Allgemeine Chirurgie";#N/A,#N/A,FALSE,"K 7 (16) Unfallchirurgie";#N/A,#N/A,FALSE,"K 7 (17) Neurochirurgie";#N/A,#N/A,FALSE,"K 7 (22) Urologie";#N/A,#N/A,FALSE,"K 7 (23) Orthopädie";#N/A,#N/A,FALSE,"K 7 (24) Frauenheilkunde";#N/A,#N/A,FALSE,"K 7 (26)  Hals-, Nasen,- Ohren";#N/A,#N/A,FALSE,"K 7 (27) Augenheilkunde";#N/A,#N/A,FALSE,"K 7 (28) Neurologie";#N/A,#N/A,FALSE,"K 7 (34) Dermatologie";#N/A,#N/A,FALSE,"K 7 (36) Intensivmedizin";#N/A,#N/A,FALSE,"K 7 Dialyse"}</definedName>
    <definedName name="Blatt" localSheetId="3" hidden="1">{#N/A,#N/A,FALSE,"K 7 (1)  Innere Medizin ";#N/A,#N/A,FALSE,"K 7 (10) Pädiatrie";#N/A,#N/A,FALSE,"K 7 (15) Allgemeine Chirurgie";#N/A,#N/A,FALSE,"K 7 (16) Unfallchirurgie";#N/A,#N/A,FALSE,"K 7 (17) Neurochirurgie";#N/A,#N/A,FALSE,"K 7 (22) Urologie";#N/A,#N/A,FALSE,"K 7 (23) Orthopädie";#N/A,#N/A,FALSE,"K 7 (24) Frauenheilkunde";#N/A,#N/A,FALSE,"K 7 (26)  Hals-, Nasen,- Ohren";#N/A,#N/A,FALSE,"K 7 (27) Augenheilkunde";#N/A,#N/A,FALSE,"K 7 (28) Neurologie";#N/A,#N/A,FALSE,"K 7 (34) Dermatologie";#N/A,#N/A,FALSE,"K 7 (36) Intensivmedizin";#N/A,#N/A,FALSE,"K 7 Dialyse"}</definedName>
    <definedName name="Blatt" localSheetId="4" hidden="1">{#N/A,#N/A,FALSE,"K 7 (1)  Innere Medizin ";#N/A,#N/A,FALSE,"K 7 (10) Pädiatrie";#N/A,#N/A,FALSE,"K 7 (15) Allgemeine Chirurgie";#N/A,#N/A,FALSE,"K 7 (16) Unfallchirurgie";#N/A,#N/A,FALSE,"K 7 (17) Neurochirurgie";#N/A,#N/A,FALSE,"K 7 (22) Urologie";#N/A,#N/A,FALSE,"K 7 (23) Orthopädie";#N/A,#N/A,FALSE,"K 7 (24) Frauenheilkunde";#N/A,#N/A,FALSE,"K 7 (26)  Hals-, Nasen,- Ohren";#N/A,#N/A,FALSE,"K 7 (27) Augenheilkunde";#N/A,#N/A,FALSE,"K 7 (28) Neurologie";#N/A,#N/A,FALSE,"K 7 (34) Dermatologie";#N/A,#N/A,FALSE,"K 7 (36) Intensivmedizin";#N/A,#N/A,FALSE,"K 7 Dialyse"}</definedName>
    <definedName name="Blatt" localSheetId="5" hidden="1">{#N/A,#N/A,FALSE,"K 7 (1)  Innere Medizin ";#N/A,#N/A,FALSE,"K 7 (10) Pädiatrie";#N/A,#N/A,FALSE,"K 7 (15) Allgemeine Chirurgie";#N/A,#N/A,FALSE,"K 7 (16) Unfallchirurgie";#N/A,#N/A,FALSE,"K 7 (17) Neurochirurgie";#N/A,#N/A,FALSE,"K 7 (22) Urologie";#N/A,#N/A,FALSE,"K 7 (23) Orthopädie";#N/A,#N/A,FALSE,"K 7 (24) Frauenheilkunde";#N/A,#N/A,FALSE,"K 7 (26)  Hals-, Nasen,- Ohren";#N/A,#N/A,FALSE,"K 7 (27) Augenheilkunde";#N/A,#N/A,FALSE,"K 7 (28) Neurologie";#N/A,#N/A,FALSE,"K 7 (34) Dermatologie";#N/A,#N/A,FALSE,"K 7 (36) Intensivmedizin";#N/A,#N/A,FALSE,"K 7 Dialyse"}</definedName>
    <definedName name="Blatt" localSheetId="6" hidden="1">{#N/A,#N/A,FALSE,"K 7 (1)  Innere Medizin ";#N/A,#N/A,FALSE,"K 7 (10) Pädiatrie";#N/A,#N/A,FALSE,"K 7 (15) Allgemeine Chirurgie";#N/A,#N/A,FALSE,"K 7 (16) Unfallchirurgie";#N/A,#N/A,FALSE,"K 7 (17) Neurochirurgie";#N/A,#N/A,FALSE,"K 7 (22) Urologie";#N/A,#N/A,FALSE,"K 7 (23) Orthopädie";#N/A,#N/A,FALSE,"K 7 (24) Frauenheilkunde";#N/A,#N/A,FALSE,"K 7 (26)  Hals-, Nasen,- Ohren";#N/A,#N/A,FALSE,"K 7 (27) Augenheilkunde";#N/A,#N/A,FALSE,"K 7 (28) Neurologie";#N/A,#N/A,FALSE,"K 7 (34) Dermatologie";#N/A,#N/A,FALSE,"K 7 (36) Intensivmedizin";#N/A,#N/A,FALSE,"K 7 Dialyse"}</definedName>
    <definedName name="Blatt" hidden="1">{#N/A,#N/A,FALSE,"K 7 (1)  Innere Medizin ";#N/A,#N/A,FALSE,"K 7 (10) Pädiatrie";#N/A,#N/A,FALSE,"K 7 (15) Allgemeine Chirurgie";#N/A,#N/A,FALSE,"K 7 (16) Unfallchirurgie";#N/A,#N/A,FALSE,"K 7 (17) Neurochirurgie";#N/A,#N/A,FALSE,"K 7 (22) Urologie";#N/A,#N/A,FALSE,"K 7 (23) Orthopädie";#N/A,#N/A,FALSE,"K 7 (24) Frauenheilkunde";#N/A,#N/A,FALSE,"K 7 (26)  Hals-, Nasen,- Ohren";#N/A,#N/A,FALSE,"K 7 (27) Augenheilkunde";#N/A,#N/A,FALSE,"K 7 (28) Neurologie";#N/A,#N/A,FALSE,"K 7 (34) Dermatologie";#N/A,#N/A,FALSE,"K 7 (36) Intensivmedizin";#N/A,#N/A,FALSE,"K 7 Dialyse"}</definedName>
    <definedName name="btnFormularAuswaehlen">"Schaltfläche 6"</definedName>
    <definedName name="cc" localSheetId="2" hidden="1">{#N/A,#N/A,FALSE,"ERLÄUTERUNGEN";#N/A,#N/A,FALSE,"INTERN-ERLÖSE";#N/A,#N/A,FALSE,"INTERN-ABTEILUNGSTRUKTUREN";#N/A,#N/A,FALSE,"V 1";#N/A,#N/A,FALSE,"L 1 ";#N/A,#N/A,FALSE,"L 3 (1) ";#N/A,#N/A,FALSE,"K 2 Fordg. Pflszraum";#N/A,#N/A,FALSE,"K 3 Vereinbarung für den Pflege";#N/A,#N/A,FALSE,"K 4 Medizinischer Bedarf";#N/A,#N/A,FALSE,"K 5 Budget";#N/A,#N/A,FALSE,"K 6 Basispflegesatz";#N/A,#N/A,FALSE,"K 7 (1)  ";#N/A,#N/A,FALSE,"K 7 (14) Intensivmedizin";#N/A,#N/A,FALSE,"Z 5 Kalkulation Inv.kosten";#N/A,#N/A,FALSE,"V3-KAC"}</definedName>
    <definedName name="cc" localSheetId="3" hidden="1">{#N/A,#N/A,FALSE,"ERLÄUTERUNGEN";#N/A,#N/A,FALSE,"INTERN-ERLÖSE";#N/A,#N/A,FALSE,"INTERN-ABTEILUNGSTRUKTUREN";#N/A,#N/A,FALSE,"V 1";#N/A,#N/A,FALSE,"L 1 ";#N/A,#N/A,FALSE,"L 3 (1) ";#N/A,#N/A,FALSE,"K 2 Fordg. Pflszraum";#N/A,#N/A,FALSE,"K 3 Vereinbarung für den Pflege";#N/A,#N/A,FALSE,"K 4 Medizinischer Bedarf";#N/A,#N/A,FALSE,"K 5 Budget";#N/A,#N/A,FALSE,"K 6 Basispflegesatz";#N/A,#N/A,FALSE,"K 7 (1)  ";#N/A,#N/A,FALSE,"K 7 (14) Intensivmedizin";#N/A,#N/A,FALSE,"Z 5 Kalkulation Inv.kosten";#N/A,#N/A,FALSE,"V3-KAC"}</definedName>
    <definedName name="cc" localSheetId="4" hidden="1">{#N/A,#N/A,FALSE,"ERLÄUTERUNGEN";#N/A,#N/A,FALSE,"INTERN-ERLÖSE";#N/A,#N/A,FALSE,"INTERN-ABTEILUNGSTRUKTUREN";#N/A,#N/A,FALSE,"V 1";#N/A,#N/A,FALSE,"L 1 ";#N/A,#N/A,FALSE,"L 3 (1) ";#N/A,#N/A,FALSE,"K 2 Fordg. Pflszraum";#N/A,#N/A,FALSE,"K 3 Vereinbarung für den Pflege";#N/A,#N/A,FALSE,"K 4 Medizinischer Bedarf";#N/A,#N/A,FALSE,"K 5 Budget";#N/A,#N/A,FALSE,"K 6 Basispflegesatz";#N/A,#N/A,FALSE,"K 7 (1)  ";#N/A,#N/A,FALSE,"K 7 (14) Intensivmedizin";#N/A,#N/A,FALSE,"Z 5 Kalkulation Inv.kosten";#N/A,#N/A,FALSE,"V3-KAC"}</definedName>
    <definedName name="cc" localSheetId="5" hidden="1">{#N/A,#N/A,FALSE,"ERLÄUTERUNGEN";#N/A,#N/A,FALSE,"INTERN-ERLÖSE";#N/A,#N/A,FALSE,"INTERN-ABTEILUNGSTRUKTUREN";#N/A,#N/A,FALSE,"V 1";#N/A,#N/A,FALSE,"L 1 ";#N/A,#N/A,FALSE,"L 3 (1) ";#N/A,#N/A,FALSE,"K 2 Fordg. Pflszraum";#N/A,#N/A,FALSE,"K 3 Vereinbarung für den Pflege";#N/A,#N/A,FALSE,"K 4 Medizinischer Bedarf";#N/A,#N/A,FALSE,"K 5 Budget";#N/A,#N/A,FALSE,"K 6 Basispflegesatz";#N/A,#N/A,FALSE,"K 7 (1)  ";#N/A,#N/A,FALSE,"K 7 (14) Intensivmedizin";#N/A,#N/A,FALSE,"Z 5 Kalkulation Inv.kosten";#N/A,#N/A,FALSE,"V3-KAC"}</definedName>
    <definedName name="cc" localSheetId="6" hidden="1">{#N/A,#N/A,FALSE,"ERLÄUTERUNGEN";#N/A,#N/A,FALSE,"INTERN-ERLÖSE";#N/A,#N/A,FALSE,"INTERN-ABTEILUNGSTRUKTUREN";#N/A,#N/A,FALSE,"V 1";#N/A,#N/A,FALSE,"L 1 ";#N/A,#N/A,FALSE,"L 3 (1) ";#N/A,#N/A,FALSE,"K 2 Fordg. Pflszraum";#N/A,#N/A,FALSE,"K 3 Vereinbarung für den Pflege";#N/A,#N/A,FALSE,"K 4 Medizinischer Bedarf";#N/A,#N/A,FALSE,"K 5 Budget";#N/A,#N/A,FALSE,"K 6 Basispflegesatz";#N/A,#N/A,FALSE,"K 7 (1)  ";#N/A,#N/A,FALSE,"K 7 (14) Intensivmedizin";#N/A,#N/A,FALSE,"Z 5 Kalkulation Inv.kosten";#N/A,#N/A,FALSE,"V3-KAC"}</definedName>
    <definedName name="cc" hidden="1">{#N/A,#N/A,FALSE,"ERLÄUTERUNGEN";#N/A,#N/A,FALSE,"INTERN-ERLÖSE";#N/A,#N/A,FALSE,"INTERN-ABTEILUNGSTRUKTUREN";#N/A,#N/A,FALSE,"V 1";#N/A,#N/A,FALSE,"L 1 ";#N/A,#N/A,FALSE,"L 3 (1) ";#N/A,#N/A,FALSE,"K 2 Fordg. Pflszraum";#N/A,#N/A,FALSE,"K 3 Vereinbarung für den Pflege";#N/A,#N/A,FALSE,"K 4 Medizinischer Bedarf";#N/A,#N/A,FALSE,"K 5 Budget";#N/A,#N/A,FALSE,"K 6 Basispflegesatz";#N/A,#N/A,FALSE,"K 7 (1)  ";#N/A,#N/A,FALSE,"K 7 (14) Intensivmedizin";#N/A,#N/A,FALSE,"Z 5 Kalkulation Inv.kosten";#N/A,#N/A,FALSE,"V3-KAC"}</definedName>
    <definedName name="CMIIst" localSheetId="3">#REF!</definedName>
    <definedName name="CMIIst">#REF!</definedName>
    <definedName name="CMIrelIst" localSheetId="3">#REF!</definedName>
    <definedName name="CMIrelIst">#REF!</definedName>
    <definedName name="CMIrelV" localSheetId="3">#REF!</definedName>
    <definedName name="CMIrelV">#REF!</definedName>
    <definedName name="CMIst" localSheetId="3">#REF!</definedName>
    <definedName name="CMIst">#REF!</definedName>
    <definedName name="CMIV" localSheetId="3">#REF!</definedName>
    <definedName name="CMIV">#REF!</definedName>
    <definedName name="CMV" localSheetId="3">#REF!</definedName>
    <definedName name="CMV">#REF!</definedName>
    <definedName name="cxcx" localSheetId="3">#REF!</definedName>
    <definedName name="cxcx">#REF!</definedName>
    <definedName name="d" localSheetId="3">#REF!</definedName>
    <definedName name="d">#REF!</definedName>
    <definedName name="D1_T1" localSheetId="3">#REF!</definedName>
    <definedName name="D1_T1">#REF!</definedName>
    <definedName name="D1_T2" localSheetId="3">#REF!</definedName>
    <definedName name="D1_T2">#REF!</definedName>
    <definedName name="Datum" localSheetId="3">#REF!</definedName>
    <definedName name="Datum">#REF!</definedName>
    <definedName name="dd" localSheetId="2" hidden="1">{#N/A,#N/A,FALSE,"L 1 ";#N/A,#N/A,FALSE,"L 3 (1) Innere Medizin ";#N/A,#N/A,FALSE,"L 3 (15) Allgemeine Chirurgie";#N/A,#N/A,FALSE,"L 3 (16)  Unfallchirurgie ";#N/A,#N/A,FALSE,"L 3 (17)  Neurochirurgie";#N/A,#N/A,FALSE,"L 3 (22)  Urologie";#N/A,#N/A,FALSE,"L 3 (23)  Orthopädie";#N/A,#N/A,FALSE,"L 3 (24) (25) Frauenheil Geburt";#N/A,#N/A,FALSE,"L 3 (26)  Hals-, Nasen-, Ohrenh";#N/A,#N/A,FALSE,"L 3 (27)  Augenheilkunde";#N/A,#N/A,FALSE,"L 3 (28)  Neurologie";#N/A,#N/A,FALSE,"L 3 (34)  Dermatologie";#N/A,#N/A,FALSE,"L 3 (36)  Intensivmedizin";#N/A,#N/A,FALSE,"L 3 Dialyse"}</definedName>
    <definedName name="dd" localSheetId="3" hidden="1">{#N/A,#N/A,FALSE,"L 1 ";#N/A,#N/A,FALSE,"L 3 (1) Innere Medizin ";#N/A,#N/A,FALSE,"L 3 (15) Allgemeine Chirurgie";#N/A,#N/A,FALSE,"L 3 (16)  Unfallchirurgie ";#N/A,#N/A,FALSE,"L 3 (17)  Neurochirurgie";#N/A,#N/A,FALSE,"L 3 (22)  Urologie";#N/A,#N/A,FALSE,"L 3 (23)  Orthopädie";#N/A,#N/A,FALSE,"L 3 (24) (25) Frauenheil Geburt";#N/A,#N/A,FALSE,"L 3 (26)  Hals-, Nasen-, Ohrenh";#N/A,#N/A,FALSE,"L 3 (27)  Augenheilkunde";#N/A,#N/A,FALSE,"L 3 (28)  Neurologie";#N/A,#N/A,FALSE,"L 3 (34)  Dermatologie";#N/A,#N/A,FALSE,"L 3 (36)  Intensivmedizin";#N/A,#N/A,FALSE,"L 3 Dialyse"}</definedName>
    <definedName name="dd" localSheetId="4" hidden="1">{#N/A,#N/A,FALSE,"L 1 ";#N/A,#N/A,FALSE,"L 3 (1) Innere Medizin ";#N/A,#N/A,FALSE,"L 3 (15) Allgemeine Chirurgie";#N/A,#N/A,FALSE,"L 3 (16)  Unfallchirurgie ";#N/A,#N/A,FALSE,"L 3 (17)  Neurochirurgie";#N/A,#N/A,FALSE,"L 3 (22)  Urologie";#N/A,#N/A,FALSE,"L 3 (23)  Orthopädie";#N/A,#N/A,FALSE,"L 3 (24) (25) Frauenheil Geburt";#N/A,#N/A,FALSE,"L 3 (26)  Hals-, Nasen-, Ohrenh";#N/A,#N/A,FALSE,"L 3 (27)  Augenheilkunde";#N/A,#N/A,FALSE,"L 3 (28)  Neurologie";#N/A,#N/A,FALSE,"L 3 (34)  Dermatologie";#N/A,#N/A,FALSE,"L 3 (36)  Intensivmedizin";#N/A,#N/A,FALSE,"L 3 Dialyse"}</definedName>
    <definedName name="dd" localSheetId="5" hidden="1">{#N/A,#N/A,FALSE,"L 1 ";#N/A,#N/A,FALSE,"L 3 (1) Innere Medizin ";#N/A,#N/A,FALSE,"L 3 (15) Allgemeine Chirurgie";#N/A,#N/A,FALSE,"L 3 (16)  Unfallchirurgie ";#N/A,#N/A,FALSE,"L 3 (17)  Neurochirurgie";#N/A,#N/A,FALSE,"L 3 (22)  Urologie";#N/A,#N/A,FALSE,"L 3 (23)  Orthopädie";#N/A,#N/A,FALSE,"L 3 (24) (25) Frauenheil Geburt";#N/A,#N/A,FALSE,"L 3 (26)  Hals-, Nasen-, Ohrenh";#N/A,#N/A,FALSE,"L 3 (27)  Augenheilkunde";#N/A,#N/A,FALSE,"L 3 (28)  Neurologie";#N/A,#N/A,FALSE,"L 3 (34)  Dermatologie";#N/A,#N/A,FALSE,"L 3 (36)  Intensivmedizin";#N/A,#N/A,FALSE,"L 3 Dialyse"}</definedName>
    <definedName name="dd" localSheetId="6" hidden="1">{#N/A,#N/A,FALSE,"L 1 ";#N/A,#N/A,FALSE,"L 3 (1) Innere Medizin ";#N/A,#N/A,FALSE,"L 3 (15) Allgemeine Chirurgie";#N/A,#N/A,FALSE,"L 3 (16)  Unfallchirurgie ";#N/A,#N/A,FALSE,"L 3 (17)  Neurochirurgie";#N/A,#N/A,FALSE,"L 3 (22)  Urologie";#N/A,#N/A,FALSE,"L 3 (23)  Orthopädie";#N/A,#N/A,FALSE,"L 3 (24) (25) Frauenheil Geburt";#N/A,#N/A,FALSE,"L 3 (26)  Hals-, Nasen-, Ohrenh";#N/A,#N/A,FALSE,"L 3 (27)  Augenheilkunde";#N/A,#N/A,FALSE,"L 3 (28)  Neurologie";#N/A,#N/A,FALSE,"L 3 (34)  Dermatologie";#N/A,#N/A,FALSE,"L 3 (36)  Intensivmedizin";#N/A,#N/A,FALSE,"L 3 Dialyse"}</definedName>
    <definedName name="dd" hidden="1">{#N/A,#N/A,FALSE,"L 1 ";#N/A,#N/A,FALSE,"L 3 (1) Innere Medizin ";#N/A,#N/A,FALSE,"L 3 (15) Allgemeine Chirurgie";#N/A,#N/A,FALSE,"L 3 (16)  Unfallchirurgie ";#N/A,#N/A,FALSE,"L 3 (17)  Neurochirurgie";#N/A,#N/A,FALSE,"L 3 (22)  Urologie";#N/A,#N/A,FALSE,"L 3 (23)  Orthopädie";#N/A,#N/A,FALSE,"L 3 (24) (25) Frauenheil Geburt";#N/A,#N/A,FALSE,"L 3 (26)  Hals-, Nasen-, Ohrenh";#N/A,#N/A,FALSE,"L 3 (27)  Augenheilkunde";#N/A,#N/A,FALSE,"L 3 (28)  Neurologie";#N/A,#N/A,FALSE,"L 3 (34)  Dermatologie";#N/A,#N/A,FALSE,"L 3 (36)  Intensivmedizin";#N/A,#N/A,FALSE,"L 3 Dialyse"}</definedName>
    <definedName name="dgzdf" localSheetId="3">#REF!</definedName>
    <definedName name="dgzdf">#REF!</definedName>
    <definedName name="Differenzbetrachtung" localSheetId="2" hidden="1">{#N/A,#N/A,FALSE,"ERLÄUTERUNGEN";#N/A,#N/A,FALSE,"INTERN-ERLÖSE";#N/A,#N/A,FALSE,"INTERN-ABTEILUNGSTRUKTUREN";#N/A,#N/A,FALSE,"V 1";#N/A,#N/A,FALSE,"L 1 ";#N/A,#N/A,FALSE,"L 3 (1) ";#N/A,#N/A,FALSE,"K 2 Fordg. Pflszraum";#N/A,#N/A,FALSE,"K 3 Vereinbarung für den Pflege";#N/A,#N/A,FALSE,"K 4 Medizinischer Bedarf";#N/A,#N/A,FALSE,"K 5 Budget";#N/A,#N/A,FALSE,"K 6 Basispflegesatz";#N/A,#N/A,FALSE,"K 7 (1)  ";#N/A,#N/A,FALSE,"K 7 (14) Intensivmedizin";#N/A,#N/A,FALSE,"Z 5 Kalkulation Inv.kosten";#N/A,#N/A,FALSE,"V3-KAC"}</definedName>
    <definedName name="Differenzbetrachtung" localSheetId="3" hidden="1">{#N/A,#N/A,FALSE,"ERLÄUTERUNGEN";#N/A,#N/A,FALSE,"INTERN-ERLÖSE";#N/A,#N/A,FALSE,"INTERN-ABTEILUNGSTRUKTUREN";#N/A,#N/A,FALSE,"V 1";#N/A,#N/A,FALSE,"L 1 ";#N/A,#N/A,FALSE,"L 3 (1) ";#N/A,#N/A,FALSE,"K 2 Fordg. Pflszraum";#N/A,#N/A,FALSE,"K 3 Vereinbarung für den Pflege";#N/A,#N/A,FALSE,"K 4 Medizinischer Bedarf";#N/A,#N/A,FALSE,"K 5 Budget";#N/A,#N/A,FALSE,"K 6 Basispflegesatz";#N/A,#N/A,FALSE,"K 7 (1)  ";#N/A,#N/A,FALSE,"K 7 (14) Intensivmedizin";#N/A,#N/A,FALSE,"Z 5 Kalkulation Inv.kosten";#N/A,#N/A,FALSE,"V3-KAC"}</definedName>
    <definedName name="Differenzbetrachtung" localSheetId="4" hidden="1">{#N/A,#N/A,FALSE,"ERLÄUTERUNGEN";#N/A,#N/A,FALSE,"INTERN-ERLÖSE";#N/A,#N/A,FALSE,"INTERN-ABTEILUNGSTRUKTUREN";#N/A,#N/A,FALSE,"V 1";#N/A,#N/A,FALSE,"L 1 ";#N/A,#N/A,FALSE,"L 3 (1) ";#N/A,#N/A,FALSE,"K 2 Fordg. Pflszraum";#N/A,#N/A,FALSE,"K 3 Vereinbarung für den Pflege";#N/A,#N/A,FALSE,"K 4 Medizinischer Bedarf";#N/A,#N/A,FALSE,"K 5 Budget";#N/A,#N/A,FALSE,"K 6 Basispflegesatz";#N/A,#N/A,FALSE,"K 7 (1)  ";#N/A,#N/A,FALSE,"K 7 (14) Intensivmedizin";#N/A,#N/A,FALSE,"Z 5 Kalkulation Inv.kosten";#N/A,#N/A,FALSE,"V3-KAC"}</definedName>
    <definedName name="Differenzbetrachtung" localSheetId="5" hidden="1">{#N/A,#N/A,FALSE,"ERLÄUTERUNGEN";#N/A,#N/A,FALSE,"INTERN-ERLÖSE";#N/A,#N/A,FALSE,"INTERN-ABTEILUNGSTRUKTUREN";#N/A,#N/A,FALSE,"V 1";#N/A,#N/A,FALSE,"L 1 ";#N/A,#N/A,FALSE,"L 3 (1) ";#N/A,#N/A,FALSE,"K 2 Fordg. Pflszraum";#N/A,#N/A,FALSE,"K 3 Vereinbarung für den Pflege";#N/A,#N/A,FALSE,"K 4 Medizinischer Bedarf";#N/A,#N/A,FALSE,"K 5 Budget";#N/A,#N/A,FALSE,"K 6 Basispflegesatz";#N/A,#N/A,FALSE,"K 7 (1)  ";#N/A,#N/A,FALSE,"K 7 (14) Intensivmedizin";#N/A,#N/A,FALSE,"Z 5 Kalkulation Inv.kosten";#N/A,#N/A,FALSE,"V3-KAC"}</definedName>
    <definedName name="Differenzbetrachtung" localSheetId="6" hidden="1">{#N/A,#N/A,FALSE,"ERLÄUTERUNGEN";#N/A,#N/A,FALSE,"INTERN-ERLÖSE";#N/A,#N/A,FALSE,"INTERN-ABTEILUNGSTRUKTUREN";#N/A,#N/A,FALSE,"V 1";#N/A,#N/A,FALSE,"L 1 ";#N/A,#N/A,FALSE,"L 3 (1) ";#N/A,#N/A,FALSE,"K 2 Fordg. Pflszraum";#N/A,#N/A,FALSE,"K 3 Vereinbarung für den Pflege";#N/A,#N/A,FALSE,"K 4 Medizinischer Bedarf";#N/A,#N/A,FALSE,"K 5 Budget";#N/A,#N/A,FALSE,"K 6 Basispflegesatz";#N/A,#N/A,FALSE,"K 7 (1)  ";#N/A,#N/A,FALSE,"K 7 (14) Intensivmedizin";#N/A,#N/A,FALSE,"Z 5 Kalkulation Inv.kosten";#N/A,#N/A,FALSE,"V3-KAC"}</definedName>
    <definedName name="Differenzbetrachtung" hidden="1">{#N/A,#N/A,FALSE,"ERLÄUTERUNGEN";#N/A,#N/A,FALSE,"INTERN-ERLÖSE";#N/A,#N/A,FALSE,"INTERN-ABTEILUNGSTRUKTUREN";#N/A,#N/A,FALSE,"V 1";#N/A,#N/A,FALSE,"L 1 ";#N/A,#N/A,FALSE,"L 3 (1) ";#N/A,#N/A,FALSE,"K 2 Fordg. Pflszraum";#N/A,#N/A,FALSE,"K 3 Vereinbarung für den Pflege";#N/A,#N/A,FALSE,"K 4 Medizinischer Bedarf";#N/A,#N/A,FALSE,"K 5 Budget";#N/A,#N/A,FALSE,"K 6 Basispflegesatz";#N/A,#N/A,FALSE,"K 7 (1)  ";#N/A,#N/A,FALSE,"K 7 (14) Intensivmedizin";#N/A,#N/A,FALSE,"Z 5 Kalkulation Inv.kosten";#N/A,#N/A,FALSE,"V3-KAC"}</definedName>
    <definedName name="DRGERlösvolumen2006" localSheetId="3">#REF!</definedName>
    <definedName name="DRGERlösvolumen2006">#REF!</definedName>
    <definedName name="DRGS04" localSheetId="3">#REF!</definedName>
    <definedName name="DRGS04">#REF!</definedName>
    <definedName name="DRGS05" localSheetId="3">#REF!</definedName>
    <definedName name="DRGS05">#REF!</definedName>
    <definedName name="E" localSheetId="3">#REF!</definedName>
    <definedName name="E">#REF!</definedName>
    <definedName name="E31BBBB" localSheetId="3">#REF!</definedName>
    <definedName name="E31BBBB">#REF!</definedName>
    <definedName name="E31HA_2" localSheetId="3">#REF!</definedName>
    <definedName name="E31HA_2">#REF!</definedName>
    <definedName name="E31HA2_2" localSheetId="3">#REF!</definedName>
    <definedName name="E31HA2_2">#REF!</definedName>
    <definedName name="E31HA22" localSheetId="3">#REF!</definedName>
    <definedName name="E31HA22">#REF!</definedName>
    <definedName name="E31HA62" localSheetId="3">#REF!</definedName>
    <definedName name="E31HA62">#REF!</definedName>
    <definedName name="E31HA62_E" localSheetId="3">#REF!</definedName>
    <definedName name="E31HA62_E">#REF!</definedName>
    <definedName name="E31HA622" localSheetId="3">#REF!</definedName>
    <definedName name="E31HA622">#REF!</definedName>
    <definedName name="E31HA62E" localSheetId="3">#REF!</definedName>
    <definedName name="E31HA62E">#REF!</definedName>
    <definedName name="E33BA0505" localSheetId="3">#REF!</definedName>
    <definedName name="E33BA0505">#REF!</definedName>
    <definedName name="E33HA0505" localSheetId="3">#REF!</definedName>
    <definedName name="E33HA0505">#REF!</definedName>
    <definedName name="eeee" localSheetId="3">#REF!</definedName>
    <definedName name="eeee">#REF!</definedName>
    <definedName name="ENDE" localSheetId="3">#REF!</definedName>
    <definedName name="ENDE">#REF!</definedName>
    <definedName name="Entw.Ausgleiche_BDO2008" localSheetId="2" hidden="1">{#N/A,#N/A,FALSE,"Kontroll-Blatt";#N/A,#N/A,FALSE,"Inhalt";#N/A,#N/A,FALSE,"Aktiva";#N/A,#N/A,FALSE,"Passiva";#N/A,#N/A,FALSE,"GuV";#N/A,#N/A,FALSE,"Anl-1,1";#N/A,#N/A,FALSE,"Anl-1,2";#N/A,#N/A,FALSE,"Anl-1,7";#N/A,#N/A,FALSE,"Anl-3";#N/A,#N/A,FALSE,"Anl-4,1";#N/A,#N/A,FALSE,"Anlage-4,2";#N/A,#N/A,FALSE,"Anl-4,3";#N/A,#N/A,FALSE,"Anlage-4,4";#N/A,#N/A,FALSE,"Anl-5";#N/A,#N/A,FALSE,"Anl-6";#N/A,#N/A,FALSE,"Anl-7";#N/A,#N/A,FALSE,"Anl-8";#N/A,#N/A,FALSE,"Anl.-9 - Personalkosten";#N/A,#N/A,FALSE,"Anlage-10";#N/A,#N/A,FALSE,"Anlage-11"}</definedName>
    <definedName name="Entw.Ausgleiche_BDO2008" localSheetId="3" hidden="1">{#N/A,#N/A,FALSE,"Kontroll-Blatt";#N/A,#N/A,FALSE,"Inhalt";#N/A,#N/A,FALSE,"Aktiva";#N/A,#N/A,FALSE,"Passiva";#N/A,#N/A,FALSE,"GuV";#N/A,#N/A,FALSE,"Anl-1,1";#N/A,#N/A,FALSE,"Anl-1,2";#N/A,#N/A,FALSE,"Anl-1,7";#N/A,#N/A,FALSE,"Anl-3";#N/A,#N/A,FALSE,"Anl-4,1";#N/A,#N/A,FALSE,"Anlage-4,2";#N/A,#N/A,FALSE,"Anl-4,3";#N/A,#N/A,FALSE,"Anlage-4,4";#N/A,#N/A,FALSE,"Anl-5";#N/A,#N/A,FALSE,"Anl-6";#N/A,#N/A,FALSE,"Anl-7";#N/A,#N/A,FALSE,"Anl-8";#N/A,#N/A,FALSE,"Anl.-9 - Personalkosten";#N/A,#N/A,FALSE,"Anlage-10";#N/A,#N/A,FALSE,"Anlage-11"}</definedName>
    <definedName name="Entw.Ausgleiche_BDO2008" localSheetId="4" hidden="1">{#N/A,#N/A,FALSE,"Kontroll-Blatt";#N/A,#N/A,FALSE,"Inhalt";#N/A,#N/A,FALSE,"Aktiva";#N/A,#N/A,FALSE,"Passiva";#N/A,#N/A,FALSE,"GuV";#N/A,#N/A,FALSE,"Anl-1,1";#N/A,#N/A,FALSE,"Anl-1,2";#N/A,#N/A,FALSE,"Anl-1,7";#N/A,#N/A,FALSE,"Anl-3";#N/A,#N/A,FALSE,"Anl-4,1";#N/A,#N/A,FALSE,"Anlage-4,2";#N/A,#N/A,FALSE,"Anl-4,3";#N/A,#N/A,FALSE,"Anlage-4,4";#N/A,#N/A,FALSE,"Anl-5";#N/A,#N/A,FALSE,"Anl-6";#N/A,#N/A,FALSE,"Anl-7";#N/A,#N/A,FALSE,"Anl-8";#N/A,#N/A,FALSE,"Anl.-9 - Personalkosten";#N/A,#N/A,FALSE,"Anlage-10";#N/A,#N/A,FALSE,"Anlage-11"}</definedName>
    <definedName name="Entw.Ausgleiche_BDO2008" localSheetId="5" hidden="1">{#N/A,#N/A,FALSE,"Kontroll-Blatt";#N/A,#N/A,FALSE,"Inhalt";#N/A,#N/A,FALSE,"Aktiva";#N/A,#N/A,FALSE,"Passiva";#N/A,#N/A,FALSE,"GuV";#N/A,#N/A,FALSE,"Anl-1,1";#N/A,#N/A,FALSE,"Anl-1,2";#N/A,#N/A,FALSE,"Anl-1,7";#N/A,#N/A,FALSE,"Anl-3";#N/A,#N/A,FALSE,"Anl-4,1";#N/A,#N/A,FALSE,"Anlage-4,2";#N/A,#N/A,FALSE,"Anl-4,3";#N/A,#N/A,FALSE,"Anlage-4,4";#N/A,#N/A,FALSE,"Anl-5";#N/A,#N/A,FALSE,"Anl-6";#N/A,#N/A,FALSE,"Anl-7";#N/A,#N/A,FALSE,"Anl-8";#N/A,#N/A,FALSE,"Anl.-9 - Personalkosten";#N/A,#N/A,FALSE,"Anlage-10";#N/A,#N/A,FALSE,"Anlage-11"}</definedName>
    <definedName name="Entw.Ausgleiche_BDO2008" localSheetId="6" hidden="1">{#N/A,#N/A,FALSE,"Kontroll-Blatt";#N/A,#N/A,FALSE,"Inhalt";#N/A,#N/A,FALSE,"Aktiva";#N/A,#N/A,FALSE,"Passiva";#N/A,#N/A,FALSE,"GuV";#N/A,#N/A,FALSE,"Anl-1,1";#N/A,#N/A,FALSE,"Anl-1,2";#N/A,#N/A,FALSE,"Anl-1,7";#N/A,#N/A,FALSE,"Anl-3";#N/A,#N/A,FALSE,"Anl-4,1";#N/A,#N/A,FALSE,"Anlage-4,2";#N/A,#N/A,FALSE,"Anl-4,3";#N/A,#N/A,FALSE,"Anlage-4,4";#N/A,#N/A,FALSE,"Anl-5";#N/A,#N/A,FALSE,"Anl-6";#N/A,#N/A,FALSE,"Anl-7";#N/A,#N/A,FALSE,"Anl-8";#N/A,#N/A,FALSE,"Anl.-9 - Personalkosten";#N/A,#N/A,FALSE,"Anlage-10";#N/A,#N/A,FALSE,"Anlage-11"}</definedName>
    <definedName name="Entw.Ausgleiche_BDO2008" hidden="1">{#N/A,#N/A,FALSE,"Kontroll-Blatt";#N/A,#N/A,FALSE,"Inhalt";#N/A,#N/A,FALSE,"Aktiva";#N/A,#N/A,FALSE,"Passiva";#N/A,#N/A,FALSE,"GuV";#N/A,#N/A,FALSE,"Anl-1,1";#N/A,#N/A,FALSE,"Anl-1,2";#N/A,#N/A,FALSE,"Anl-1,7";#N/A,#N/A,FALSE,"Anl-3";#N/A,#N/A,FALSE,"Anl-4,1";#N/A,#N/A,FALSE,"Anlage-4,2";#N/A,#N/A,FALSE,"Anl-4,3";#N/A,#N/A,FALSE,"Anlage-4,4";#N/A,#N/A,FALSE,"Anl-5";#N/A,#N/A,FALSE,"Anl-6";#N/A,#N/A,FALSE,"Anl-7";#N/A,#N/A,FALSE,"Anl-8";#N/A,#N/A,FALSE,"Anl.-9 - Personalkosten";#N/A,#N/A,FALSE,"Anlage-10";#N/A,#N/A,FALSE,"Anlage-11"}</definedName>
    <definedName name="ERZIELTE_ERLÖSE" localSheetId="3">#REF!</definedName>
    <definedName name="ERZIELTE_ERLÖSE">#REF!</definedName>
    <definedName name="ExcelExport" localSheetId="3">#REF!</definedName>
    <definedName name="ExcelExport">#REF!</definedName>
    <definedName name="exportDRGAbteilungstypBewRel" localSheetId="3">#REF!</definedName>
    <definedName name="exportDRGAbteilungstypBewRel">#REF!</definedName>
    <definedName name="f" localSheetId="3">#REF!</definedName>
    <definedName name="f">#REF!</definedName>
    <definedName name="F_Beatmung" localSheetId="3">#REF!</definedName>
    <definedName name="F_Beatmung">#REF!</definedName>
    <definedName name="F_HCH" localSheetId="3">#REF!</definedName>
    <definedName name="F_HCH">#REF!</definedName>
    <definedName name="F_Pulm" localSheetId="3">#REF!</definedName>
    <definedName name="F_Pulm">#REF!</definedName>
    <definedName name="F_Reste" localSheetId="3">#REF!</definedName>
    <definedName name="F_Reste">#REF!</definedName>
    <definedName name="F_TXCH" localSheetId="3">#REF!</definedName>
    <definedName name="F_TXCH">#REF!</definedName>
    <definedName name="FALL" localSheetId="3">#REF!</definedName>
    <definedName name="FALL">#REF!</definedName>
    <definedName name="FALL2" localSheetId="3">#REF!</definedName>
    <definedName name="FALL2">#REF!</definedName>
    <definedName name="FDAHaus" localSheetId="2" hidden="1">{#N/A,#N/A,TRUE,"FP Chirurgie";#N/A,#N/A,TRUE,"FP Augen";#N/A,#N/A,TRUE,"FP HNO";#N/A,#N/A,TRUE,"FP Urologie";#N/A,#N/A,TRUE,"FP Gyn u. Geb";#N/A,#N/A,TRUE,"FP Chirurgie Schlitz";#N/A,#N/A,TRUE,"SE Chirurgie";#N/A,#N/A,TRUE,"SE Augen";#N/A,#N/A,TRUE,"SE HNO";#N/A,#N/A,TRUE,"SE Urologie";#N/A,#N/A,TRUE,"SE Gyn u. Geb";#N/A,#N/A,TRUE,"SE Chirurgie Schl.";#N/A,#N/A,TRUE,"FP Übersicht";#N/A,#N/A,TRUE,"SE Übersicht"}</definedName>
    <definedName name="FDAHaus" localSheetId="3" hidden="1">{#N/A,#N/A,TRUE,"FP Chirurgie";#N/A,#N/A,TRUE,"FP Augen";#N/A,#N/A,TRUE,"FP HNO";#N/A,#N/A,TRUE,"FP Urologie";#N/A,#N/A,TRUE,"FP Gyn u. Geb";#N/A,#N/A,TRUE,"FP Chirurgie Schlitz";#N/A,#N/A,TRUE,"SE Chirurgie";#N/A,#N/A,TRUE,"SE Augen";#N/A,#N/A,TRUE,"SE HNO";#N/A,#N/A,TRUE,"SE Urologie";#N/A,#N/A,TRUE,"SE Gyn u. Geb";#N/A,#N/A,TRUE,"SE Chirurgie Schl.";#N/A,#N/A,TRUE,"FP Übersicht";#N/A,#N/A,TRUE,"SE Übersicht"}</definedName>
    <definedName name="FDAHaus" localSheetId="4" hidden="1">{#N/A,#N/A,TRUE,"FP Chirurgie";#N/A,#N/A,TRUE,"FP Augen";#N/A,#N/A,TRUE,"FP HNO";#N/A,#N/A,TRUE,"FP Urologie";#N/A,#N/A,TRUE,"FP Gyn u. Geb";#N/A,#N/A,TRUE,"FP Chirurgie Schlitz";#N/A,#N/A,TRUE,"SE Chirurgie";#N/A,#N/A,TRUE,"SE Augen";#N/A,#N/A,TRUE,"SE HNO";#N/A,#N/A,TRUE,"SE Urologie";#N/A,#N/A,TRUE,"SE Gyn u. Geb";#N/A,#N/A,TRUE,"SE Chirurgie Schl.";#N/A,#N/A,TRUE,"FP Übersicht";#N/A,#N/A,TRUE,"SE Übersicht"}</definedName>
    <definedName name="FDAHaus" localSheetId="5" hidden="1">{#N/A,#N/A,TRUE,"FP Chirurgie";#N/A,#N/A,TRUE,"FP Augen";#N/A,#N/A,TRUE,"FP HNO";#N/A,#N/A,TRUE,"FP Urologie";#N/A,#N/A,TRUE,"FP Gyn u. Geb";#N/A,#N/A,TRUE,"FP Chirurgie Schlitz";#N/A,#N/A,TRUE,"SE Chirurgie";#N/A,#N/A,TRUE,"SE Augen";#N/A,#N/A,TRUE,"SE HNO";#N/A,#N/A,TRUE,"SE Urologie";#N/A,#N/A,TRUE,"SE Gyn u. Geb";#N/A,#N/A,TRUE,"SE Chirurgie Schl.";#N/A,#N/A,TRUE,"FP Übersicht";#N/A,#N/A,TRUE,"SE Übersicht"}</definedName>
    <definedName name="FDAHaus" localSheetId="6" hidden="1">{#N/A,#N/A,TRUE,"FP Chirurgie";#N/A,#N/A,TRUE,"FP Augen";#N/A,#N/A,TRUE,"FP HNO";#N/A,#N/A,TRUE,"FP Urologie";#N/A,#N/A,TRUE,"FP Gyn u. Geb";#N/A,#N/A,TRUE,"FP Chirurgie Schlitz";#N/A,#N/A,TRUE,"SE Chirurgie";#N/A,#N/A,TRUE,"SE Augen";#N/A,#N/A,TRUE,"SE HNO";#N/A,#N/A,TRUE,"SE Urologie";#N/A,#N/A,TRUE,"SE Gyn u. Geb";#N/A,#N/A,TRUE,"SE Chirurgie Schl.";#N/A,#N/A,TRUE,"FP Übersicht";#N/A,#N/A,TRUE,"SE Übersicht"}</definedName>
    <definedName name="FDAHaus" hidden="1">{#N/A,#N/A,TRUE,"FP Chirurgie";#N/A,#N/A,TRUE,"FP Augen";#N/A,#N/A,TRUE,"FP HNO";#N/A,#N/A,TRUE,"FP Urologie";#N/A,#N/A,TRUE,"FP Gyn u. Geb";#N/A,#N/A,TRUE,"FP Chirurgie Schlitz";#N/A,#N/A,TRUE,"SE Chirurgie";#N/A,#N/A,TRUE,"SE Augen";#N/A,#N/A,TRUE,"SE HNO";#N/A,#N/A,TRUE,"SE Urologie";#N/A,#N/A,TRUE,"SE Gyn u. Geb";#N/A,#N/A,TRUE,"SE Chirurgie Schl.";#N/A,#N/A,TRUE,"FP Übersicht";#N/A,#N/A,TRUE,"SE Übersicht"}</definedName>
    <definedName name="FEIBE" localSheetId="3">#REF!</definedName>
    <definedName name="FEIBE">#REF!</definedName>
    <definedName name="fffffff" localSheetId="2" hidden="1">{#N/A,#N/A,FALSE,"ERLÄUTERUNGEN";#N/A,#N/A,FALSE,"INTERN-ERLÖSE";#N/A,#N/A,FALSE,"INTERN-ABTEILUNGSTRUKTUREN";#N/A,#N/A,FALSE,"V 1";#N/A,#N/A,FALSE,"L 1 ";#N/A,#N/A,FALSE,"L 3 (1) ";#N/A,#N/A,FALSE,"K 2 Fordg. Pflszraum";#N/A,#N/A,FALSE,"K 3 Vereinbarung für den Pflege";#N/A,#N/A,FALSE,"K 4 Medizinischer Bedarf";#N/A,#N/A,FALSE,"K 5 Budget";#N/A,#N/A,FALSE,"K 6 Basispflegesatz";#N/A,#N/A,FALSE,"K 7 (1)  ";#N/A,#N/A,FALSE,"K 7 (14) Intensivmedizin";#N/A,#N/A,FALSE,"Z 5 Kalkulation Inv.kosten";#N/A,#N/A,FALSE,"V3-KAC"}</definedName>
    <definedName name="fffffff" localSheetId="3" hidden="1">{#N/A,#N/A,FALSE,"ERLÄUTERUNGEN";#N/A,#N/A,FALSE,"INTERN-ERLÖSE";#N/A,#N/A,FALSE,"INTERN-ABTEILUNGSTRUKTUREN";#N/A,#N/A,FALSE,"V 1";#N/A,#N/A,FALSE,"L 1 ";#N/A,#N/A,FALSE,"L 3 (1) ";#N/A,#N/A,FALSE,"K 2 Fordg. Pflszraum";#N/A,#N/A,FALSE,"K 3 Vereinbarung für den Pflege";#N/A,#N/A,FALSE,"K 4 Medizinischer Bedarf";#N/A,#N/A,FALSE,"K 5 Budget";#N/A,#N/A,FALSE,"K 6 Basispflegesatz";#N/A,#N/A,FALSE,"K 7 (1)  ";#N/A,#N/A,FALSE,"K 7 (14) Intensivmedizin";#N/A,#N/A,FALSE,"Z 5 Kalkulation Inv.kosten";#N/A,#N/A,FALSE,"V3-KAC"}</definedName>
    <definedName name="fffffff" localSheetId="4" hidden="1">{#N/A,#N/A,FALSE,"ERLÄUTERUNGEN";#N/A,#N/A,FALSE,"INTERN-ERLÖSE";#N/A,#N/A,FALSE,"INTERN-ABTEILUNGSTRUKTUREN";#N/A,#N/A,FALSE,"V 1";#N/A,#N/A,FALSE,"L 1 ";#N/A,#N/A,FALSE,"L 3 (1) ";#N/A,#N/A,FALSE,"K 2 Fordg. Pflszraum";#N/A,#N/A,FALSE,"K 3 Vereinbarung für den Pflege";#N/A,#N/A,FALSE,"K 4 Medizinischer Bedarf";#N/A,#N/A,FALSE,"K 5 Budget";#N/A,#N/A,FALSE,"K 6 Basispflegesatz";#N/A,#N/A,FALSE,"K 7 (1)  ";#N/A,#N/A,FALSE,"K 7 (14) Intensivmedizin";#N/A,#N/A,FALSE,"Z 5 Kalkulation Inv.kosten";#N/A,#N/A,FALSE,"V3-KAC"}</definedName>
    <definedName name="fffffff" localSheetId="5" hidden="1">{#N/A,#N/A,FALSE,"ERLÄUTERUNGEN";#N/A,#N/A,FALSE,"INTERN-ERLÖSE";#N/A,#N/A,FALSE,"INTERN-ABTEILUNGSTRUKTUREN";#N/A,#N/A,FALSE,"V 1";#N/A,#N/A,FALSE,"L 1 ";#N/A,#N/A,FALSE,"L 3 (1) ";#N/A,#N/A,FALSE,"K 2 Fordg. Pflszraum";#N/A,#N/A,FALSE,"K 3 Vereinbarung für den Pflege";#N/A,#N/A,FALSE,"K 4 Medizinischer Bedarf";#N/A,#N/A,FALSE,"K 5 Budget";#N/A,#N/A,FALSE,"K 6 Basispflegesatz";#N/A,#N/A,FALSE,"K 7 (1)  ";#N/A,#N/A,FALSE,"K 7 (14) Intensivmedizin";#N/A,#N/A,FALSE,"Z 5 Kalkulation Inv.kosten";#N/A,#N/A,FALSE,"V3-KAC"}</definedName>
    <definedName name="fffffff" localSheetId="6" hidden="1">{#N/A,#N/A,FALSE,"ERLÄUTERUNGEN";#N/A,#N/A,FALSE,"INTERN-ERLÖSE";#N/A,#N/A,FALSE,"INTERN-ABTEILUNGSTRUKTUREN";#N/A,#N/A,FALSE,"V 1";#N/A,#N/A,FALSE,"L 1 ";#N/A,#N/A,FALSE,"L 3 (1) ";#N/A,#N/A,FALSE,"K 2 Fordg. Pflszraum";#N/A,#N/A,FALSE,"K 3 Vereinbarung für den Pflege";#N/A,#N/A,FALSE,"K 4 Medizinischer Bedarf";#N/A,#N/A,FALSE,"K 5 Budget";#N/A,#N/A,FALSE,"K 6 Basispflegesatz";#N/A,#N/A,FALSE,"K 7 (1)  ";#N/A,#N/A,FALSE,"K 7 (14) Intensivmedizin";#N/A,#N/A,FALSE,"Z 5 Kalkulation Inv.kosten";#N/A,#N/A,FALSE,"V3-KAC"}</definedName>
    <definedName name="fffffff" hidden="1">{#N/A,#N/A,FALSE,"ERLÄUTERUNGEN";#N/A,#N/A,FALSE,"INTERN-ERLÖSE";#N/A,#N/A,FALSE,"INTERN-ABTEILUNGSTRUKTUREN";#N/A,#N/A,FALSE,"V 1";#N/A,#N/A,FALSE,"L 1 ";#N/A,#N/A,FALSE,"L 3 (1) ";#N/A,#N/A,FALSE,"K 2 Fordg. Pflszraum";#N/A,#N/A,FALSE,"K 3 Vereinbarung für den Pflege";#N/A,#N/A,FALSE,"K 4 Medizinischer Bedarf";#N/A,#N/A,FALSE,"K 5 Budget";#N/A,#N/A,FALSE,"K 6 Basispflegesatz";#N/A,#N/A,FALSE,"K 7 (1)  ";#N/A,#N/A,FALSE,"K 7 (14) Intensivmedizin";#N/A,#N/A,FALSE,"Z 5 Kalkulation Inv.kosten";#N/A,#N/A,FALSE,"V3-KAC"}</definedName>
    <definedName name="fhxsghxdh" localSheetId="2" hidden="1">{#N/A,#N/A,FALSE,"K 7 (1)  Innere Medizin ";#N/A,#N/A,FALSE,"K 7 (10) Pädiatrie";#N/A,#N/A,FALSE,"K 7 (15) Allgemeine Chirurgie";#N/A,#N/A,FALSE,"K 7 (16) Unfallchirurgie";#N/A,#N/A,FALSE,"K 7 (17) Neurochirurgie";#N/A,#N/A,FALSE,"K 7 (22) Urologie";#N/A,#N/A,FALSE,"K 7 (23) Orthopädie";#N/A,#N/A,FALSE,"K 7 (24) Frauenheilkunde";#N/A,#N/A,FALSE,"K 7 (26)  Hals-, Nasen,- Ohren";#N/A,#N/A,FALSE,"K 7 (27) Augenheilkunde";#N/A,#N/A,FALSE,"K 7 (28) Neurologie";#N/A,#N/A,FALSE,"K 7 (34) Dermatologie";#N/A,#N/A,FALSE,"K 7 (36) Intensivmedizin";#N/A,#N/A,FALSE,"K 7 Dialyse"}</definedName>
    <definedName name="fhxsghxdh" localSheetId="3" hidden="1">{#N/A,#N/A,FALSE,"K 7 (1)  Innere Medizin ";#N/A,#N/A,FALSE,"K 7 (10) Pädiatrie";#N/A,#N/A,FALSE,"K 7 (15) Allgemeine Chirurgie";#N/A,#N/A,FALSE,"K 7 (16) Unfallchirurgie";#N/A,#N/A,FALSE,"K 7 (17) Neurochirurgie";#N/A,#N/A,FALSE,"K 7 (22) Urologie";#N/A,#N/A,FALSE,"K 7 (23) Orthopädie";#N/A,#N/A,FALSE,"K 7 (24) Frauenheilkunde";#N/A,#N/A,FALSE,"K 7 (26)  Hals-, Nasen,- Ohren";#N/A,#N/A,FALSE,"K 7 (27) Augenheilkunde";#N/A,#N/A,FALSE,"K 7 (28) Neurologie";#N/A,#N/A,FALSE,"K 7 (34) Dermatologie";#N/A,#N/A,FALSE,"K 7 (36) Intensivmedizin";#N/A,#N/A,FALSE,"K 7 Dialyse"}</definedName>
    <definedName name="fhxsghxdh" localSheetId="4" hidden="1">{#N/A,#N/A,FALSE,"K 7 (1)  Innere Medizin ";#N/A,#N/A,FALSE,"K 7 (10) Pädiatrie";#N/A,#N/A,FALSE,"K 7 (15) Allgemeine Chirurgie";#N/A,#N/A,FALSE,"K 7 (16) Unfallchirurgie";#N/A,#N/A,FALSE,"K 7 (17) Neurochirurgie";#N/A,#N/A,FALSE,"K 7 (22) Urologie";#N/A,#N/A,FALSE,"K 7 (23) Orthopädie";#N/A,#N/A,FALSE,"K 7 (24) Frauenheilkunde";#N/A,#N/A,FALSE,"K 7 (26)  Hals-, Nasen,- Ohren";#N/A,#N/A,FALSE,"K 7 (27) Augenheilkunde";#N/A,#N/A,FALSE,"K 7 (28) Neurologie";#N/A,#N/A,FALSE,"K 7 (34) Dermatologie";#N/A,#N/A,FALSE,"K 7 (36) Intensivmedizin";#N/A,#N/A,FALSE,"K 7 Dialyse"}</definedName>
    <definedName name="fhxsghxdh" localSheetId="5" hidden="1">{#N/A,#N/A,FALSE,"K 7 (1)  Innere Medizin ";#N/A,#N/A,FALSE,"K 7 (10) Pädiatrie";#N/A,#N/A,FALSE,"K 7 (15) Allgemeine Chirurgie";#N/A,#N/A,FALSE,"K 7 (16) Unfallchirurgie";#N/A,#N/A,FALSE,"K 7 (17) Neurochirurgie";#N/A,#N/A,FALSE,"K 7 (22) Urologie";#N/A,#N/A,FALSE,"K 7 (23) Orthopädie";#N/A,#N/A,FALSE,"K 7 (24) Frauenheilkunde";#N/A,#N/A,FALSE,"K 7 (26)  Hals-, Nasen,- Ohren";#N/A,#N/A,FALSE,"K 7 (27) Augenheilkunde";#N/A,#N/A,FALSE,"K 7 (28) Neurologie";#N/A,#N/A,FALSE,"K 7 (34) Dermatologie";#N/A,#N/A,FALSE,"K 7 (36) Intensivmedizin";#N/A,#N/A,FALSE,"K 7 Dialyse"}</definedName>
    <definedName name="fhxsghxdh" localSheetId="6" hidden="1">{#N/A,#N/A,FALSE,"K 7 (1)  Innere Medizin ";#N/A,#N/A,FALSE,"K 7 (10) Pädiatrie";#N/A,#N/A,FALSE,"K 7 (15) Allgemeine Chirurgie";#N/A,#N/A,FALSE,"K 7 (16) Unfallchirurgie";#N/A,#N/A,FALSE,"K 7 (17) Neurochirurgie";#N/A,#N/A,FALSE,"K 7 (22) Urologie";#N/A,#N/A,FALSE,"K 7 (23) Orthopädie";#N/A,#N/A,FALSE,"K 7 (24) Frauenheilkunde";#N/A,#N/A,FALSE,"K 7 (26)  Hals-, Nasen,- Ohren";#N/A,#N/A,FALSE,"K 7 (27) Augenheilkunde";#N/A,#N/A,FALSE,"K 7 (28) Neurologie";#N/A,#N/A,FALSE,"K 7 (34) Dermatologie";#N/A,#N/A,FALSE,"K 7 (36) Intensivmedizin";#N/A,#N/A,FALSE,"K 7 Dialyse"}</definedName>
    <definedName name="fhxsghxdh" hidden="1">{#N/A,#N/A,FALSE,"K 7 (1)  Innere Medizin ";#N/A,#N/A,FALSE,"K 7 (10) Pädiatrie";#N/A,#N/A,FALSE,"K 7 (15) Allgemeine Chirurgie";#N/A,#N/A,FALSE,"K 7 (16) Unfallchirurgie";#N/A,#N/A,FALSE,"K 7 (17) Neurochirurgie";#N/A,#N/A,FALSE,"K 7 (22) Urologie";#N/A,#N/A,FALSE,"K 7 (23) Orthopädie";#N/A,#N/A,FALSE,"K 7 (24) Frauenheilkunde";#N/A,#N/A,FALSE,"K 7 (26)  Hals-, Nasen,- Ohren";#N/A,#N/A,FALSE,"K 7 (27) Augenheilkunde";#N/A,#N/A,FALSE,"K 7 (28) Neurologie";#N/A,#N/A,FALSE,"K 7 (34) Dermatologie";#N/A,#N/A,FALSE,"K 7 (36) Intensivmedizin";#N/A,#N/A,FALSE,"K 7 Dialyse"}</definedName>
    <definedName name="FIBU05" localSheetId="3">#REF!</definedName>
    <definedName name="FIBU05">#REF!</definedName>
    <definedName name="FP_Belegkatalog" localSheetId="3">#REF!</definedName>
    <definedName name="FP_Belegkatalog">#REF!</definedName>
    <definedName name="FP_Hauptkatalog" localSheetId="3">#REF!</definedName>
    <definedName name="FP_Hauptkatalog">#REF!</definedName>
    <definedName name="Genehmigung" localSheetId="3">#REF!</definedName>
    <definedName name="Genehmigung">#REF!</definedName>
    <definedName name="GESAMT" localSheetId="3">#REF!</definedName>
    <definedName name="GESAMT">#REF!</definedName>
    <definedName name="GruppenZeitraum" localSheetId="3">#REF!</definedName>
    <definedName name="GruppenZeitraum">#REF!</definedName>
    <definedName name="gsgdsh" localSheetId="3">#REF!</definedName>
    <definedName name="gsgdsh">#REF!</definedName>
    <definedName name="GVD_Entgelte" localSheetId="3">#REF!</definedName>
    <definedName name="GVD_Entgelte">#REF!</definedName>
    <definedName name="h" localSheetId="3">#REF!</definedName>
    <definedName name="h">#REF!</definedName>
    <definedName name="hauptalt" localSheetId="3">#REF!</definedName>
    <definedName name="hauptalt">#REF!</definedName>
    <definedName name="HCH" localSheetId="3">#REF!</definedName>
    <definedName name="HCH">#REF!</definedName>
    <definedName name="HILFE" localSheetId="3">#REF!</definedName>
    <definedName name="HILFE">#REF!</definedName>
    <definedName name="HILFE1" localSheetId="3">#REF!</definedName>
    <definedName name="HILFE1">#REF!</definedName>
    <definedName name="HILFE2" localSheetId="3">#REF!</definedName>
    <definedName name="HILFE2">#REF!</definedName>
    <definedName name="hjhh" localSheetId="2" hidden="1">{#N/A,#N/A,FALSE,"ERLÄUTERUNGEN ZU SE UND FP";#N/A,#N/A,FALSE,"V2-Angiol.";#N/A,#N/A,FALSE,"V2-KAR";#N/A,#N/A,FALSE,"V2-PNE";#N/A,#N/A,FALSE,"V2-NEC";#N/A,#N/A,FALSE,"V2-Gefäß";#N/A,#N/A,FALSE,"V2-TOC";#N/A,#N/A,FALSE,"V2-KAC";#N/A,#N/A,FALSE,"V2-ORT";#N/A,#N/A,FALSE,"V2 Ort II";#N/A,#N/A,FALSE,"V3-GEC";#N/A,#N/A,FALSE,"V3-KAC";#N/A,#N/A,FALSE,"V3-ORT I"}</definedName>
    <definedName name="hjhh" localSheetId="3" hidden="1">{#N/A,#N/A,FALSE,"ERLÄUTERUNGEN ZU SE UND FP";#N/A,#N/A,FALSE,"V2-Angiol.";#N/A,#N/A,FALSE,"V2-KAR";#N/A,#N/A,FALSE,"V2-PNE";#N/A,#N/A,FALSE,"V2-NEC";#N/A,#N/A,FALSE,"V2-Gefäß";#N/A,#N/A,FALSE,"V2-TOC";#N/A,#N/A,FALSE,"V2-KAC";#N/A,#N/A,FALSE,"V2-ORT";#N/A,#N/A,FALSE,"V2 Ort II";#N/A,#N/A,FALSE,"V3-GEC";#N/A,#N/A,FALSE,"V3-KAC";#N/A,#N/A,FALSE,"V3-ORT I"}</definedName>
    <definedName name="hjhh" localSheetId="4" hidden="1">{#N/A,#N/A,FALSE,"ERLÄUTERUNGEN ZU SE UND FP";#N/A,#N/A,FALSE,"V2-Angiol.";#N/A,#N/A,FALSE,"V2-KAR";#N/A,#N/A,FALSE,"V2-PNE";#N/A,#N/A,FALSE,"V2-NEC";#N/A,#N/A,FALSE,"V2-Gefäß";#N/A,#N/A,FALSE,"V2-TOC";#N/A,#N/A,FALSE,"V2-KAC";#N/A,#N/A,FALSE,"V2-ORT";#N/A,#N/A,FALSE,"V2 Ort II";#N/A,#N/A,FALSE,"V3-GEC";#N/A,#N/A,FALSE,"V3-KAC";#N/A,#N/A,FALSE,"V3-ORT I"}</definedName>
    <definedName name="hjhh" localSheetId="5" hidden="1">{#N/A,#N/A,FALSE,"ERLÄUTERUNGEN ZU SE UND FP";#N/A,#N/A,FALSE,"V2-Angiol.";#N/A,#N/A,FALSE,"V2-KAR";#N/A,#N/A,FALSE,"V2-PNE";#N/A,#N/A,FALSE,"V2-NEC";#N/A,#N/A,FALSE,"V2-Gefäß";#N/A,#N/A,FALSE,"V2-TOC";#N/A,#N/A,FALSE,"V2-KAC";#N/A,#N/A,FALSE,"V2-ORT";#N/A,#N/A,FALSE,"V2 Ort II";#N/A,#N/A,FALSE,"V3-GEC";#N/A,#N/A,FALSE,"V3-KAC";#N/A,#N/A,FALSE,"V3-ORT I"}</definedName>
    <definedName name="hjhh" localSheetId="6" hidden="1">{#N/A,#N/A,FALSE,"ERLÄUTERUNGEN ZU SE UND FP";#N/A,#N/A,FALSE,"V2-Angiol.";#N/A,#N/A,FALSE,"V2-KAR";#N/A,#N/A,FALSE,"V2-PNE";#N/A,#N/A,FALSE,"V2-NEC";#N/A,#N/A,FALSE,"V2-Gefäß";#N/A,#N/A,FALSE,"V2-TOC";#N/A,#N/A,FALSE,"V2-KAC";#N/A,#N/A,FALSE,"V2-ORT";#N/A,#N/A,FALSE,"V2 Ort II";#N/A,#N/A,FALSE,"V3-GEC";#N/A,#N/A,FALSE,"V3-KAC";#N/A,#N/A,FALSE,"V3-ORT I"}</definedName>
    <definedName name="hjhh" hidden="1">{#N/A,#N/A,FALSE,"ERLÄUTERUNGEN ZU SE UND FP";#N/A,#N/A,FALSE,"V2-Angiol.";#N/A,#N/A,FALSE,"V2-KAR";#N/A,#N/A,FALSE,"V2-PNE";#N/A,#N/A,FALSE,"V2-NEC";#N/A,#N/A,FALSE,"V2-Gefäß";#N/A,#N/A,FALSE,"V2-TOC";#N/A,#N/A,FALSE,"V2-KAC";#N/A,#N/A,FALSE,"V2-ORT";#N/A,#N/A,FALSE,"V2 Ort II";#N/A,#N/A,FALSE,"V3-GEC";#N/A,#N/A,FALSE,"V3-KAC";#N/A,#N/A,FALSE,"V3-ORT I"}</definedName>
    <definedName name="i" localSheetId="3">#REF!</definedName>
    <definedName name="i">#REF!</definedName>
    <definedName name="INDIVIDUELL" localSheetId="3">#REF!</definedName>
    <definedName name="INDIVIDUELL">#REF!</definedName>
    <definedName name="INDIVIDUELL_NEU" localSheetId="3">#REF!</definedName>
    <definedName name="INDIVIDUELL_NEU">#REF!</definedName>
    <definedName name="INDIVIDUELL1" localSheetId="3">#REF!</definedName>
    <definedName name="INDIVIDUELL1">#REF!</definedName>
    <definedName name="Inkrafttreten" localSheetId="3">#REF!</definedName>
    <definedName name="Inkrafttreten">#REF!</definedName>
    <definedName name="Intensiv" localSheetId="3">#REF!</definedName>
    <definedName name="Intensiv">#REF!</definedName>
    <definedName name="IST_Beatmung" localSheetId="3">#REF!</definedName>
    <definedName name="IST_Beatmung">#REF!</definedName>
    <definedName name="IST_HCH" localSheetId="3">#REF!</definedName>
    <definedName name="IST_HCH">#REF!</definedName>
    <definedName name="IST_Pulmo" localSheetId="3">#REF!</definedName>
    <definedName name="IST_Pulmo">#REF!</definedName>
    <definedName name="IST_Reste" localSheetId="3">#REF!</definedName>
    <definedName name="IST_Reste">#REF!</definedName>
    <definedName name="IST_TXCH" localSheetId="3">#REF!</definedName>
    <definedName name="IST_TXCH">#REF!</definedName>
    <definedName name="j" localSheetId="3">#REF!</definedName>
    <definedName name="j">#REF!</definedName>
    <definedName name="Jahr" localSheetId="3">#REF!</definedName>
    <definedName name="Jahr">#REF!</definedName>
    <definedName name="Juli" localSheetId="3">#REF!</definedName>
    <definedName name="Juli">#REF!</definedName>
    <definedName name="k" localSheetId="3">#REF!</definedName>
    <definedName name="k">#REF!</definedName>
    <definedName name="K_HCH" localSheetId="3">#REF!</definedName>
    <definedName name="K_HCH">#REF!</definedName>
    <definedName name="K_INT" localSheetId="3">#REF!</definedName>
    <definedName name="K_INT">#REF!</definedName>
    <definedName name="K_Pulm" localSheetId="3">#REF!</definedName>
    <definedName name="K_Pulm">#REF!</definedName>
    <definedName name="K_REst" localSheetId="3">#REF!</definedName>
    <definedName name="K_REst">#REF!</definedName>
    <definedName name="K_TXCH" localSheetId="3">#REF!</definedName>
    <definedName name="K_TXCH">#REF!</definedName>
    <definedName name="Katalog" localSheetId="3">#REF!</definedName>
    <definedName name="Katalog">#REF!</definedName>
    <definedName name="KH" localSheetId="3">#REF!</definedName>
    <definedName name="KH">#REF!</definedName>
    <definedName name="KH_IK" localSheetId="3">#REF!</definedName>
    <definedName name="KH_IK">#REF!</definedName>
    <definedName name="KH_NAME" localSheetId="3">#REF!</definedName>
    <definedName name="KH_NAME">#REF!</definedName>
    <definedName name="KH_ORT" localSheetId="3">#REF!</definedName>
    <definedName name="KH_ORT">#REF!</definedName>
    <definedName name="KH_PLZ" localSheetId="3">#REF!</definedName>
    <definedName name="KH_PLZ">#REF!</definedName>
    <definedName name="KH_STRASSE" localSheetId="3">#REF!</definedName>
    <definedName name="KH_STRASSE">#REF!</definedName>
    <definedName name="Khname" localSheetId="3">#REF!</definedName>
    <definedName name="Khname">#REF!</definedName>
    <definedName name="kjhölkjöl" localSheetId="3">#REF!</definedName>
    <definedName name="kjhölkjöl">#REF!</definedName>
    <definedName name="Krankenhausname" localSheetId="3">#REF!</definedName>
    <definedName name="Krankenhausname">#REF!</definedName>
    <definedName name="l" localSheetId="3">#REF!</definedName>
    <definedName name="l">#REF!</definedName>
    <definedName name="LBFW" localSheetId="3">#REF!</definedName>
    <definedName name="LBFW">#REF!</definedName>
    <definedName name="lfd.nr.1" localSheetId="3">#REF!</definedName>
    <definedName name="lfd.nr.1">#REF!</definedName>
    <definedName name="lfd.Nr.10" localSheetId="3">#REF!</definedName>
    <definedName name="lfd.Nr.10">#REF!</definedName>
    <definedName name="lfd.Nr.10a" localSheetId="3">#REF!</definedName>
    <definedName name="lfd.Nr.10a">#REF!</definedName>
    <definedName name="lfd.Nr.10b" localSheetId="3">#REF!</definedName>
    <definedName name="lfd.Nr.10b">#REF!</definedName>
    <definedName name="lfd.Nr.10c" localSheetId="3">#REF!</definedName>
    <definedName name="lfd.Nr.10c">#REF!</definedName>
    <definedName name="lfd.Nr.10d" localSheetId="3">#REF!</definedName>
    <definedName name="lfd.Nr.10d">#REF!</definedName>
    <definedName name="lfd.Nr.11" localSheetId="3">#REF!</definedName>
    <definedName name="lfd.Nr.11">#REF!</definedName>
    <definedName name="lfd.Nr.12" localSheetId="3">#REF!</definedName>
    <definedName name="lfd.Nr.12">#REF!</definedName>
    <definedName name="lfd.Nr.13" localSheetId="3">#REF!</definedName>
    <definedName name="lfd.Nr.13">#REF!</definedName>
    <definedName name="lfd.Nr.14" localSheetId="3">#REF!</definedName>
    <definedName name="lfd.Nr.14">#REF!</definedName>
    <definedName name="lfd.Nr.15" localSheetId="3">#REF!</definedName>
    <definedName name="lfd.Nr.15">#REF!</definedName>
    <definedName name="lfd.Nr.16" localSheetId="3">#REF!</definedName>
    <definedName name="lfd.Nr.16">#REF!</definedName>
    <definedName name="lfd.Nr.16a" localSheetId="3">#REF!</definedName>
    <definedName name="lfd.Nr.16a">#REF!</definedName>
    <definedName name="lfd.Nr.16b" localSheetId="3">#REF!</definedName>
    <definedName name="lfd.Nr.16b">#REF!</definedName>
    <definedName name="lfd.Nr.16c" localSheetId="3">#REF!</definedName>
    <definedName name="lfd.Nr.16c">#REF!</definedName>
    <definedName name="Lfd.Nr.17" localSheetId="3">#REF!</definedName>
    <definedName name="Lfd.Nr.17">#REF!</definedName>
    <definedName name="lfd.Nr.17a" localSheetId="3">#REF!</definedName>
    <definedName name="lfd.Nr.17a">#REF!</definedName>
    <definedName name="lfd.Nr.18" localSheetId="3">#REF!</definedName>
    <definedName name="lfd.Nr.18">#REF!</definedName>
    <definedName name="lfd.Nr.19" localSheetId="3">#REF!</definedName>
    <definedName name="lfd.Nr.19">#REF!</definedName>
    <definedName name="lfd.Nr.2" localSheetId="3">#REF!</definedName>
    <definedName name="lfd.Nr.2">#REF!</definedName>
    <definedName name="lfd.Nr.20" localSheetId="3">#REF!</definedName>
    <definedName name="lfd.Nr.20">#REF!</definedName>
    <definedName name="lfd.Nr.21" localSheetId="3">#REF!</definedName>
    <definedName name="lfd.Nr.21">#REF!</definedName>
    <definedName name="lfd.Nr.22" localSheetId="3">#REF!</definedName>
    <definedName name="lfd.Nr.22">#REF!</definedName>
    <definedName name="lfd.Nr.22a" localSheetId="3">#REF!</definedName>
    <definedName name="lfd.Nr.22a">#REF!</definedName>
    <definedName name="lfd.Nr.22b" localSheetId="3">#REF!</definedName>
    <definedName name="lfd.Nr.22b">#REF!</definedName>
    <definedName name="lfd.Nr.23" localSheetId="3">#REF!</definedName>
    <definedName name="lfd.Nr.23">#REF!</definedName>
    <definedName name="lfd.Nr.24" localSheetId="3">#REF!</definedName>
    <definedName name="lfd.Nr.24">#REF!</definedName>
    <definedName name="lfd.Nr.25" localSheetId="3">#REF!</definedName>
    <definedName name="lfd.Nr.25">#REF!</definedName>
    <definedName name="lfd.Nr.26" localSheetId="3">#REF!</definedName>
    <definedName name="lfd.Nr.26">#REF!</definedName>
    <definedName name="lfd.Nr.27" localSheetId="3">#REF!</definedName>
    <definedName name="lfd.Nr.27">#REF!</definedName>
    <definedName name="lfd.Nr.28" localSheetId="3">#REF!</definedName>
    <definedName name="lfd.Nr.28">#REF!</definedName>
    <definedName name="lfd.Nr.29" localSheetId="3">#REF!</definedName>
    <definedName name="lfd.Nr.29">#REF!</definedName>
    <definedName name="lfd.Nr.3" localSheetId="3">#REF!</definedName>
    <definedName name="lfd.Nr.3">#REF!</definedName>
    <definedName name="lfd.Nr.30" localSheetId="3">#REF!</definedName>
    <definedName name="lfd.Nr.30">#REF!</definedName>
    <definedName name="lfd.Nr.30a" localSheetId="3">#REF!</definedName>
    <definedName name="lfd.Nr.30a">#REF!</definedName>
    <definedName name="lfd.Nr.30b" localSheetId="3">#REF!</definedName>
    <definedName name="lfd.Nr.30b">#REF!</definedName>
    <definedName name="lfd.Nr.30c" localSheetId="3">#REF!</definedName>
    <definedName name="lfd.Nr.30c">#REF!</definedName>
    <definedName name="lfd.Nr.31" localSheetId="3">#REF!</definedName>
    <definedName name="lfd.Nr.31">#REF!</definedName>
    <definedName name="lfd.Nr.32" localSheetId="3">#REF!</definedName>
    <definedName name="lfd.Nr.32">#REF!</definedName>
    <definedName name="lfd.Nr.32a" localSheetId="3">#REF!</definedName>
    <definedName name="lfd.Nr.32a">#REF!</definedName>
    <definedName name="lfd.Nr.32b" localSheetId="3">#REF!</definedName>
    <definedName name="lfd.Nr.32b">#REF!</definedName>
    <definedName name="lfd.Nr.32c" localSheetId="3">#REF!</definedName>
    <definedName name="lfd.Nr.32c">#REF!</definedName>
    <definedName name="lfd.Nr.32d" localSheetId="3">#REF!</definedName>
    <definedName name="lfd.Nr.32d">#REF!</definedName>
    <definedName name="lfd.Nr.33" localSheetId="3">#REF!</definedName>
    <definedName name="lfd.Nr.33">#REF!</definedName>
    <definedName name="lfd.Nr.34" localSheetId="3">#REF!</definedName>
    <definedName name="lfd.Nr.34">#REF!</definedName>
    <definedName name="lfd.Nr.35" localSheetId="3">#REF!</definedName>
    <definedName name="lfd.Nr.35">#REF!</definedName>
    <definedName name="lfd.Nr.36" localSheetId="3">#REF!</definedName>
    <definedName name="lfd.Nr.36">#REF!</definedName>
    <definedName name="lfd.Nr.37" localSheetId="3">#REF!</definedName>
    <definedName name="lfd.Nr.37">#REF!</definedName>
    <definedName name="lfd.Nr.38" localSheetId="3">#REF!</definedName>
    <definedName name="lfd.Nr.38">#REF!</definedName>
    <definedName name="lfd.Nr.3a" localSheetId="3">#REF!</definedName>
    <definedName name="lfd.Nr.3a">#REF!</definedName>
    <definedName name="lfd.Nr.3b" localSheetId="3">#REF!</definedName>
    <definedName name="lfd.Nr.3b">#REF!</definedName>
    <definedName name="lfd.Nr.3c" localSheetId="3">#REF!</definedName>
    <definedName name="lfd.Nr.3c">#REF!</definedName>
    <definedName name="lfd.Nr.4" localSheetId="3">#REF!</definedName>
    <definedName name="lfd.Nr.4">#REF!</definedName>
    <definedName name="lfd.Nr.5" localSheetId="3">#REF!</definedName>
    <definedName name="lfd.Nr.5">#REF!</definedName>
    <definedName name="lfd.Nr.6" localSheetId="3">#REF!</definedName>
    <definedName name="lfd.Nr.6">#REF!</definedName>
    <definedName name="lfd.Nr.7" localSheetId="3">#REF!</definedName>
    <definedName name="lfd.Nr.7">#REF!</definedName>
    <definedName name="lfd.Nr.8" localSheetId="3">#REF!</definedName>
    <definedName name="lfd.Nr.8">#REF!</definedName>
    <definedName name="lfd.Nr.8a" localSheetId="3">#REF!</definedName>
    <definedName name="lfd.Nr.8a">#REF!</definedName>
    <definedName name="lfd.Nr.9" localSheetId="3">#REF!</definedName>
    <definedName name="lfd.Nr.9">#REF!</definedName>
    <definedName name="LIEGER" localSheetId="3">#REF!</definedName>
    <definedName name="LIEGER">#REF!</definedName>
    <definedName name="LIEGER1" localSheetId="3">#REF!</definedName>
    <definedName name="LIEGER1">#REF!</definedName>
    <definedName name="liste" localSheetId="3">#REF!</definedName>
    <definedName name="liste">#REF!</definedName>
    <definedName name="Liste_1">"Listenfeld 1350"</definedName>
    <definedName name="Mehrleistungsabschlag" localSheetId="3">#REF!</definedName>
    <definedName name="Mehrleistungsabschlag">#REF!</definedName>
    <definedName name="Mehrleistungsabschlag_2015_RP" localSheetId="3">#REF!</definedName>
    <definedName name="Mehrleistungsabschlag_2015_RP">#REF!</definedName>
    <definedName name="Monatserster" localSheetId="3">#REF!</definedName>
    <definedName name="Monatserster">#REF!</definedName>
    <definedName name="Monatsletzter" localSheetId="3">#REF!</definedName>
    <definedName name="Monatsletzter">#REF!</definedName>
    <definedName name="Nanni" localSheetId="3">#REF!</definedName>
    <definedName name="Nanni">#REF!</definedName>
    <definedName name="Nanni2" localSheetId="3">#REF!</definedName>
    <definedName name="Nanni2">#REF!</definedName>
    <definedName name="Neue_Tabelle" localSheetId="3">#REF!</definedName>
    <definedName name="Neue_Tabelle">#REF!</definedName>
    <definedName name="nf_E2_SuNoZeErlI" localSheetId="3">#REF!</definedName>
    <definedName name="nf_E2_SuNoZeErlI">#REF!</definedName>
    <definedName name="nf_E2_SuNoZeErlSoll" localSheetId="3">#REF!</definedName>
    <definedName name="nf_E2_SuNoZeErlSoll">#REF!</definedName>
    <definedName name="nf_E2_SuNoZeErlSumVer" localSheetId="3">#REF!</definedName>
    <definedName name="nf_E2_SuNoZeErlSumVer">#REF!</definedName>
    <definedName name="nf_E2_SuZeErlI" localSheetId="3">#REF!</definedName>
    <definedName name="nf_E2_SuZeErlI">#REF!</definedName>
    <definedName name="nf_E2_SuZeErlSoll" localSheetId="3">#REF!</definedName>
    <definedName name="nf_E2_SuZeErlSoll">#REF!</definedName>
    <definedName name="nf_E2_SuZeErlVer" localSheetId="3">#REF!</definedName>
    <definedName name="nf_E2_SuZeErlVer">#REF!</definedName>
    <definedName name="nf_E3_1_IndKalSKErlI" localSheetId="3">#REF!</definedName>
    <definedName name="nf_E3_1_IndKalSKErlI">#REF!</definedName>
    <definedName name="nf_E3_1_IndKalSKErlSo" localSheetId="3">#REF!</definedName>
    <definedName name="nf_E3_1_IndKalSKErlSo">#REF!</definedName>
    <definedName name="nf_E3_1_IndKalSKErlSumVer" localSheetId="3">#REF!</definedName>
    <definedName name="nf_E3_1_IndKalSKErlSumVer">#REF!</definedName>
    <definedName name="nf_E3_1_IndKalSPErlI" localSheetId="3">#REF!</definedName>
    <definedName name="nf_E3_1_IndKalSPErlI">#REF!</definedName>
    <definedName name="nf_E3_1_IndKalSPErlSo" localSheetId="3">#REF!</definedName>
    <definedName name="nf_E3_1_IndKalSPErlSo">#REF!</definedName>
    <definedName name="nf_E3_1_IndKalSPErlSumVer" localSheetId="3">#REF!</definedName>
    <definedName name="nf_E3_1_IndKalSPErlSumVer">#REF!</definedName>
    <definedName name="nf_E3_1_SuEntErlI" localSheetId="3">#REF!</definedName>
    <definedName name="nf_E3_1_SuEntErlI">#REF!</definedName>
    <definedName name="nf_E3_1_SuEntErlSo" localSheetId="3">#REF!</definedName>
    <definedName name="nf_E3_1_SuEntErlSo">#REF!</definedName>
    <definedName name="nf_E3_1_SuEntErlSumVer" localSheetId="3">#REF!</definedName>
    <definedName name="nf_E3_1_SuEntErlSumVer">#REF!</definedName>
    <definedName name="nf_E3_2_SuNoZeErlI" localSheetId="3">#REF!</definedName>
    <definedName name="nf_E3_2_SuNoZeErlI">#REF!</definedName>
    <definedName name="nf_E3_2_SuNoZeErlSo" localSheetId="3">#REF!</definedName>
    <definedName name="nf_E3_2_SuNoZeErlSo">#REF!</definedName>
    <definedName name="nf_E3_2_SuNoZeErlSumVer" localSheetId="3">#REF!</definedName>
    <definedName name="nf_E3_2_SuNoZeErlSumVer">#REF!</definedName>
    <definedName name="nf_E3_2_SuZeErlI" localSheetId="3">#REF!</definedName>
    <definedName name="nf_E3_2_SuZeErlI">#REF!</definedName>
    <definedName name="nf_E3_2_SuZeErlSo" localSheetId="3">#REF!</definedName>
    <definedName name="nf_E3_2_SuZeErlSo">#REF!</definedName>
    <definedName name="nf_E3_2_SuZeErlVer" localSheetId="3">#REF!</definedName>
    <definedName name="nf_E3_2_SuZeErlVer">#REF!</definedName>
    <definedName name="nf_E3_3_IndKalSKErlI" localSheetId="3">#REF!</definedName>
    <definedName name="nf_E3_3_IndKalSKErlI">#REF!</definedName>
    <definedName name="nf_E3_3_IndKalSKErlSo" localSheetId="3">#REF!</definedName>
    <definedName name="nf_E3_3_IndKalSKErlSo">#REF!</definedName>
    <definedName name="nf_E3_3_IndKalSKErlVer" localSheetId="3">#REF!</definedName>
    <definedName name="nf_E3_3_IndKalSKErlVer">#REF!</definedName>
    <definedName name="nf_E3_3_IndKalSPErlI" localSheetId="3">#REF!</definedName>
    <definedName name="nf_E3_3_IndKalSPErlI">#REF!</definedName>
    <definedName name="nf_E3_3_IndKalSPErlSo" localSheetId="3">#REF!</definedName>
    <definedName name="nf_E3_3_IndKalSPErlSo">#REF!</definedName>
    <definedName name="nf_E3_3_IndKalSPErlVer" localSheetId="3">#REF!</definedName>
    <definedName name="nf_E3_3_IndKalSPErlVer">#REF!</definedName>
    <definedName name="nf_E3_3_SuEntErlI" localSheetId="3">#REF!</definedName>
    <definedName name="nf_E3_3_SuEntErlI">#REF!</definedName>
    <definedName name="nf_E3_3_SuEntErlVer" localSheetId="3">#REF!</definedName>
    <definedName name="nf_E3_3_SuEntErlVer">#REF!</definedName>
    <definedName name="nf_Ende" localSheetId="3">#REF!</definedName>
    <definedName name="nf_Ende">#REF!</definedName>
    <definedName name="nf_Jahr" localSheetId="3">#REF!</definedName>
    <definedName name="nf_Jahr">#REF!</definedName>
    <definedName name="nf_Version" localSheetId="3">#REF!</definedName>
    <definedName name="nf_Version">#REF!</definedName>
    <definedName name="njklhh" localSheetId="2" hidden="1">{#N/A,#N/A,FALSE,"V 1";#N/A,#N/A,FALSE,"RECHNER";#N/A,#N/A,FALSE,"K 2 Fordg. Pflszraum";#N/A,#N/A,FALSE,"K 4 Medizinischer Bedarf";#N/A,#N/A,FALSE,"K 5 Budget";#N/A,#N/A,FALSE,"K 6 Basispflegesatz";#N/A,#N/A,FALSE,"Z 5 Kalkulation Inv.kosten"}</definedName>
    <definedName name="njklhh" localSheetId="3" hidden="1">{#N/A,#N/A,FALSE,"V 1";#N/A,#N/A,FALSE,"RECHNER";#N/A,#N/A,FALSE,"K 2 Fordg. Pflszraum";#N/A,#N/A,FALSE,"K 4 Medizinischer Bedarf";#N/A,#N/A,FALSE,"K 5 Budget";#N/A,#N/A,FALSE,"K 6 Basispflegesatz";#N/A,#N/A,FALSE,"Z 5 Kalkulation Inv.kosten"}</definedName>
    <definedName name="njklhh" localSheetId="4" hidden="1">{#N/A,#N/A,FALSE,"V 1";#N/A,#N/A,FALSE,"RECHNER";#N/A,#N/A,FALSE,"K 2 Fordg. Pflszraum";#N/A,#N/A,FALSE,"K 4 Medizinischer Bedarf";#N/A,#N/A,FALSE,"K 5 Budget";#N/A,#N/A,FALSE,"K 6 Basispflegesatz";#N/A,#N/A,FALSE,"Z 5 Kalkulation Inv.kosten"}</definedName>
    <definedName name="njklhh" localSheetId="5" hidden="1">{#N/A,#N/A,FALSE,"V 1";#N/A,#N/A,FALSE,"RECHNER";#N/A,#N/A,FALSE,"K 2 Fordg. Pflszraum";#N/A,#N/A,FALSE,"K 4 Medizinischer Bedarf";#N/A,#N/A,FALSE,"K 5 Budget";#N/A,#N/A,FALSE,"K 6 Basispflegesatz";#N/A,#N/A,FALSE,"Z 5 Kalkulation Inv.kosten"}</definedName>
    <definedName name="njklhh" localSheetId="6" hidden="1">{#N/A,#N/A,FALSE,"V 1";#N/A,#N/A,FALSE,"RECHNER";#N/A,#N/A,FALSE,"K 2 Fordg. Pflszraum";#N/A,#N/A,FALSE,"K 4 Medizinischer Bedarf";#N/A,#N/A,FALSE,"K 5 Budget";#N/A,#N/A,FALSE,"K 6 Basispflegesatz";#N/A,#N/A,FALSE,"Z 5 Kalkulation Inv.kosten"}</definedName>
    <definedName name="njklhh" hidden="1">{#N/A,#N/A,FALSE,"V 1";#N/A,#N/A,FALSE,"RECHNER";#N/A,#N/A,FALSE,"K 2 Fordg. Pflszraum";#N/A,#N/A,FALSE,"K 4 Medizinischer Bedarf";#N/A,#N/A,FALSE,"K 5 Budget";#N/A,#N/A,FALSE,"K 6 Basispflegesatz";#N/A,#N/A,FALSE,"Z 5 Kalkulation Inv.kosten"}</definedName>
    <definedName name="NUB" localSheetId="3">#REF!</definedName>
    <definedName name="NUB">#REF!</definedName>
    <definedName name="ooo" localSheetId="2" hidden="1">{#N/A,#N/A,FALSE,"ERLÄUTERUNGEN";#N/A,#N/A,FALSE,"INTERN-ERLÖSE";#N/A,#N/A,FALSE,"INTERN-ABTEILUNGSTRUKTUREN";#N/A,#N/A,FALSE,"V 1";#N/A,#N/A,FALSE,"L 1 ";#N/A,#N/A,FALSE,"L 3 (1) ";#N/A,#N/A,FALSE,"K 2 Fordg. Pflszraum";#N/A,#N/A,FALSE,"K 3 Vereinbarung für den Pflege";#N/A,#N/A,FALSE,"K 4 Medizinischer Bedarf";#N/A,#N/A,FALSE,"K 5 Budget";#N/A,#N/A,FALSE,"K 6 Basispflegesatz";#N/A,#N/A,FALSE,"K 7 (1)  ";#N/A,#N/A,FALSE,"K 7 (14) Intensivmedizin";#N/A,#N/A,FALSE,"Z 5 Kalkulation Inv.kosten";#N/A,#N/A,FALSE,"V3-KAC"}</definedName>
    <definedName name="ooo" localSheetId="3" hidden="1">{#N/A,#N/A,FALSE,"ERLÄUTERUNGEN";#N/A,#N/A,FALSE,"INTERN-ERLÖSE";#N/A,#N/A,FALSE,"INTERN-ABTEILUNGSTRUKTUREN";#N/A,#N/A,FALSE,"V 1";#N/A,#N/A,FALSE,"L 1 ";#N/A,#N/A,FALSE,"L 3 (1) ";#N/A,#N/A,FALSE,"K 2 Fordg. Pflszraum";#N/A,#N/A,FALSE,"K 3 Vereinbarung für den Pflege";#N/A,#N/A,FALSE,"K 4 Medizinischer Bedarf";#N/A,#N/A,FALSE,"K 5 Budget";#N/A,#N/A,FALSE,"K 6 Basispflegesatz";#N/A,#N/A,FALSE,"K 7 (1)  ";#N/A,#N/A,FALSE,"K 7 (14) Intensivmedizin";#N/A,#N/A,FALSE,"Z 5 Kalkulation Inv.kosten";#N/A,#N/A,FALSE,"V3-KAC"}</definedName>
    <definedName name="ooo" localSheetId="4" hidden="1">{#N/A,#N/A,FALSE,"ERLÄUTERUNGEN";#N/A,#N/A,FALSE,"INTERN-ERLÖSE";#N/A,#N/A,FALSE,"INTERN-ABTEILUNGSTRUKTUREN";#N/A,#N/A,FALSE,"V 1";#N/A,#N/A,FALSE,"L 1 ";#N/A,#N/A,FALSE,"L 3 (1) ";#N/A,#N/A,FALSE,"K 2 Fordg. Pflszraum";#N/A,#N/A,FALSE,"K 3 Vereinbarung für den Pflege";#N/A,#N/A,FALSE,"K 4 Medizinischer Bedarf";#N/A,#N/A,FALSE,"K 5 Budget";#N/A,#N/A,FALSE,"K 6 Basispflegesatz";#N/A,#N/A,FALSE,"K 7 (1)  ";#N/A,#N/A,FALSE,"K 7 (14) Intensivmedizin";#N/A,#N/A,FALSE,"Z 5 Kalkulation Inv.kosten";#N/A,#N/A,FALSE,"V3-KAC"}</definedName>
    <definedName name="ooo" localSheetId="5" hidden="1">{#N/A,#N/A,FALSE,"ERLÄUTERUNGEN";#N/A,#N/A,FALSE,"INTERN-ERLÖSE";#N/A,#N/A,FALSE,"INTERN-ABTEILUNGSTRUKTUREN";#N/A,#N/A,FALSE,"V 1";#N/A,#N/A,FALSE,"L 1 ";#N/A,#N/A,FALSE,"L 3 (1) ";#N/A,#N/A,FALSE,"K 2 Fordg. Pflszraum";#N/A,#N/A,FALSE,"K 3 Vereinbarung für den Pflege";#N/A,#N/A,FALSE,"K 4 Medizinischer Bedarf";#N/A,#N/A,FALSE,"K 5 Budget";#N/A,#N/A,FALSE,"K 6 Basispflegesatz";#N/A,#N/A,FALSE,"K 7 (1)  ";#N/A,#N/A,FALSE,"K 7 (14) Intensivmedizin";#N/A,#N/A,FALSE,"Z 5 Kalkulation Inv.kosten";#N/A,#N/A,FALSE,"V3-KAC"}</definedName>
    <definedName name="ooo" localSheetId="6" hidden="1">{#N/A,#N/A,FALSE,"ERLÄUTERUNGEN";#N/A,#N/A,FALSE,"INTERN-ERLÖSE";#N/A,#N/A,FALSE,"INTERN-ABTEILUNGSTRUKTUREN";#N/A,#N/A,FALSE,"V 1";#N/A,#N/A,FALSE,"L 1 ";#N/A,#N/A,FALSE,"L 3 (1) ";#N/A,#N/A,FALSE,"K 2 Fordg. Pflszraum";#N/A,#N/A,FALSE,"K 3 Vereinbarung für den Pflege";#N/A,#N/A,FALSE,"K 4 Medizinischer Bedarf";#N/A,#N/A,FALSE,"K 5 Budget";#N/A,#N/A,FALSE,"K 6 Basispflegesatz";#N/A,#N/A,FALSE,"K 7 (1)  ";#N/A,#N/A,FALSE,"K 7 (14) Intensivmedizin";#N/A,#N/A,FALSE,"Z 5 Kalkulation Inv.kosten";#N/A,#N/A,FALSE,"V3-KAC"}</definedName>
    <definedName name="ooo" hidden="1">{#N/A,#N/A,FALSE,"ERLÄUTERUNGEN";#N/A,#N/A,FALSE,"INTERN-ERLÖSE";#N/A,#N/A,FALSE,"INTERN-ABTEILUNGSTRUKTUREN";#N/A,#N/A,FALSE,"V 1";#N/A,#N/A,FALSE,"L 1 ";#N/A,#N/A,FALSE,"L 3 (1) ";#N/A,#N/A,FALSE,"K 2 Fordg. Pflszraum";#N/A,#N/A,FALSE,"K 3 Vereinbarung für den Pflege";#N/A,#N/A,FALSE,"K 4 Medizinischer Bedarf";#N/A,#N/A,FALSE,"K 5 Budget";#N/A,#N/A,FALSE,"K 6 Basispflegesatz";#N/A,#N/A,FALSE,"K 7 (1)  ";#N/A,#N/A,FALSE,"K 7 (14) Intensivmedizin";#N/A,#N/A,FALSE,"Z 5 Kalkulation Inv.kosten";#N/A,#N/A,FALSE,"V3-KAC"}</definedName>
    <definedName name="pp" localSheetId="2" hidden="1">{#N/A,#N/A,FALSE,"ERLÄUTERUNGEN ZU SE UND FP";#N/A,#N/A,FALSE,"V2-Angiol.";#N/A,#N/A,FALSE,"V2-KAR";#N/A,#N/A,FALSE,"V2-PNE";#N/A,#N/A,FALSE,"V2-NEC";#N/A,#N/A,FALSE,"V2-Gefäß";#N/A,#N/A,FALSE,"V2-TOC";#N/A,#N/A,FALSE,"V2-KAC";#N/A,#N/A,FALSE,"V2-ORT";#N/A,#N/A,FALSE,"V2 Ort II";#N/A,#N/A,FALSE,"V3-GEC";#N/A,#N/A,FALSE,"V3-KAC";#N/A,#N/A,FALSE,"V3-ORT I"}</definedName>
    <definedName name="pp" localSheetId="3" hidden="1">{#N/A,#N/A,FALSE,"ERLÄUTERUNGEN ZU SE UND FP";#N/A,#N/A,FALSE,"V2-Angiol.";#N/A,#N/A,FALSE,"V2-KAR";#N/A,#N/A,FALSE,"V2-PNE";#N/A,#N/A,FALSE,"V2-NEC";#N/A,#N/A,FALSE,"V2-Gefäß";#N/A,#N/A,FALSE,"V2-TOC";#N/A,#N/A,FALSE,"V2-KAC";#N/A,#N/A,FALSE,"V2-ORT";#N/A,#N/A,FALSE,"V2 Ort II";#N/A,#N/A,FALSE,"V3-GEC";#N/A,#N/A,FALSE,"V3-KAC";#N/A,#N/A,FALSE,"V3-ORT I"}</definedName>
    <definedName name="pp" localSheetId="4" hidden="1">{#N/A,#N/A,FALSE,"ERLÄUTERUNGEN ZU SE UND FP";#N/A,#N/A,FALSE,"V2-Angiol.";#N/A,#N/A,FALSE,"V2-KAR";#N/A,#N/A,FALSE,"V2-PNE";#N/A,#N/A,FALSE,"V2-NEC";#N/A,#N/A,FALSE,"V2-Gefäß";#N/A,#N/A,FALSE,"V2-TOC";#N/A,#N/A,FALSE,"V2-KAC";#N/A,#N/A,FALSE,"V2-ORT";#N/A,#N/A,FALSE,"V2 Ort II";#N/A,#N/A,FALSE,"V3-GEC";#N/A,#N/A,FALSE,"V3-KAC";#N/A,#N/A,FALSE,"V3-ORT I"}</definedName>
    <definedName name="pp" localSheetId="5" hidden="1">{#N/A,#N/A,FALSE,"ERLÄUTERUNGEN ZU SE UND FP";#N/A,#N/A,FALSE,"V2-Angiol.";#N/A,#N/A,FALSE,"V2-KAR";#N/A,#N/A,FALSE,"V2-PNE";#N/A,#N/A,FALSE,"V2-NEC";#N/A,#N/A,FALSE,"V2-Gefäß";#N/A,#N/A,FALSE,"V2-TOC";#N/A,#N/A,FALSE,"V2-KAC";#N/A,#N/A,FALSE,"V2-ORT";#N/A,#N/A,FALSE,"V2 Ort II";#N/A,#N/A,FALSE,"V3-GEC";#N/A,#N/A,FALSE,"V3-KAC";#N/A,#N/A,FALSE,"V3-ORT I"}</definedName>
    <definedName name="pp" localSheetId="6" hidden="1">{#N/A,#N/A,FALSE,"ERLÄUTERUNGEN ZU SE UND FP";#N/A,#N/A,FALSE,"V2-Angiol.";#N/A,#N/A,FALSE,"V2-KAR";#N/A,#N/A,FALSE,"V2-PNE";#N/A,#N/A,FALSE,"V2-NEC";#N/A,#N/A,FALSE,"V2-Gefäß";#N/A,#N/A,FALSE,"V2-TOC";#N/A,#N/A,FALSE,"V2-KAC";#N/A,#N/A,FALSE,"V2-ORT";#N/A,#N/A,FALSE,"V2 Ort II";#N/A,#N/A,FALSE,"V3-GEC";#N/A,#N/A,FALSE,"V3-KAC";#N/A,#N/A,FALSE,"V3-ORT I"}</definedName>
    <definedName name="pp" hidden="1">{#N/A,#N/A,FALSE,"ERLÄUTERUNGEN ZU SE UND FP";#N/A,#N/A,FALSE,"V2-Angiol.";#N/A,#N/A,FALSE,"V2-KAR";#N/A,#N/A,FALSE,"V2-PNE";#N/A,#N/A,FALSE,"V2-NEC";#N/A,#N/A,FALSE,"V2-Gefäß";#N/A,#N/A,FALSE,"V2-TOC";#N/A,#N/A,FALSE,"V2-KAC";#N/A,#N/A,FALSE,"V2-ORT";#N/A,#N/A,FALSE,"V2 Ort II";#N/A,#N/A,FALSE,"V3-GEC";#N/A,#N/A,FALSE,"V3-KAC";#N/A,#N/A,FALSE,"V3-ORT I"}</definedName>
    <definedName name="pppp" localSheetId="2" hidden="1">{#N/A,#N/A,FALSE,"K 7 (1)  Innere Medizin ";#N/A,#N/A,FALSE,"K 7 (10) Pädiatrie";#N/A,#N/A,FALSE,"K 7 (15) Allgemeine Chirurgie";#N/A,#N/A,FALSE,"K 7 (16) Unfallchirurgie";#N/A,#N/A,FALSE,"K 7 (17) Neurochirurgie";#N/A,#N/A,FALSE,"K 7 (22) Urologie";#N/A,#N/A,FALSE,"K 7 (23) Orthopädie";#N/A,#N/A,FALSE,"K 7 (24) Frauenheilkunde";#N/A,#N/A,FALSE,"K 7 (26)  Hals-, Nasen,- Ohren";#N/A,#N/A,FALSE,"K 7 (27) Augenheilkunde";#N/A,#N/A,FALSE,"K 7 (28) Neurologie";#N/A,#N/A,FALSE,"K 7 (34) Dermatologie";#N/A,#N/A,FALSE,"K 7 (36) Intensivmedizin";#N/A,#N/A,FALSE,"K 7 Dialyse"}</definedName>
    <definedName name="pppp" localSheetId="3" hidden="1">{#N/A,#N/A,FALSE,"K 7 (1)  Innere Medizin ";#N/A,#N/A,FALSE,"K 7 (10) Pädiatrie";#N/A,#N/A,FALSE,"K 7 (15) Allgemeine Chirurgie";#N/A,#N/A,FALSE,"K 7 (16) Unfallchirurgie";#N/A,#N/A,FALSE,"K 7 (17) Neurochirurgie";#N/A,#N/A,FALSE,"K 7 (22) Urologie";#N/A,#N/A,FALSE,"K 7 (23) Orthopädie";#N/A,#N/A,FALSE,"K 7 (24) Frauenheilkunde";#N/A,#N/A,FALSE,"K 7 (26)  Hals-, Nasen,- Ohren";#N/A,#N/A,FALSE,"K 7 (27) Augenheilkunde";#N/A,#N/A,FALSE,"K 7 (28) Neurologie";#N/A,#N/A,FALSE,"K 7 (34) Dermatologie";#N/A,#N/A,FALSE,"K 7 (36) Intensivmedizin";#N/A,#N/A,FALSE,"K 7 Dialyse"}</definedName>
    <definedName name="pppp" localSheetId="4" hidden="1">{#N/A,#N/A,FALSE,"K 7 (1)  Innere Medizin ";#N/A,#N/A,FALSE,"K 7 (10) Pädiatrie";#N/A,#N/A,FALSE,"K 7 (15) Allgemeine Chirurgie";#N/A,#N/A,FALSE,"K 7 (16) Unfallchirurgie";#N/A,#N/A,FALSE,"K 7 (17) Neurochirurgie";#N/A,#N/A,FALSE,"K 7 (22) Urologie";#N/A,#N/A,FALSE,"K 7 (23) Orthopädie";#N/A,#N/A,FALSE,"K 7 (24) Frauenheilkunde";#N/A,#N/A,FALSE,"K 7 (26)  Hals-, Nasen,- Ohren";#N/A,#N/A,FALSE,"K 7 (27) Augenheilkunde";#N/A,#N/A,FALSE,"K 7 (28) Neurologie";#N/A,#N/A,FALSE,"K 7 (34) Dermatologie";#N/A,#N/A,FALSE,"K 7 (36) Intensivmedizin";#N/A,#N/A,FALSE,"K 7 Dialyse"}</definedName>
    <definedName name="pppp" localSheetId="5" hidden="1">{#N/A,#N/A,FALSE,"K 7 (1)  Innere Medizin ";#N/A,#N/A,FALSE,"K 7 (10) Pädiatrie";#N/A,#N/A,FALSE,"K 7 (15) Allgemeine Chirurgie";#N/A,#N/A,FALSE,"K 7 (16) Unfallchirurgie";#N/A,#N/A,FALSE,"K 7 (17) Neurochirurgie";#N/A,#N/A,FALSE,"K 7 (22) Urologie";#N/A,#N/A,FALSE,"K 7 (23) Orthopädie";#N/A,#N/A,FALSE,"K 7 (24) Frauenheilkunde";#N/A,#N/A,FALSE,"K 7 (26)  Hals-, Nasen,- Ohren";#N/A,#N/A,FALSE,"K 7 (27) Augenheilkunde";#N/A,#N/A,FALSE,"K 7 (28) Neurologie";#N/A,#N/A,FALSE,"K 7 (34) Dermatologie";#N/A,#N/A,FALSE,"K 7 (36) Intensivmedizin";#N/A,#N/A,FALSE,"K 7 Dialyse"}</definedName>
    <definedName name="pppp" localSheetId="6" hidden="1">{#N/A,#N/A,FALSE,"K 7 (1)  Innere Medizin ";#N/A,#N/A,FALSE,"K 7 (10) Pädiatrie";#N/A,#N/A,FALSE,"K 7 (15) Allgemeine Chirurgie";#N/A,#N/A,FALSE,"K 7 (16) Unfallchirurgie";#N/A,#N/A,FALSE,"K 7 (17) Neurochirurgie";#N/A,#N/A,FALSE,"K 7 (22) Urologie";#N/A,#N/A,FALSE,"K 7 (23) Orthopädie";#N/A,#N/A,FALSE,"K 7 (24) Frauenheilkunde";#N/A,#N/A,FALSE,"K 7 (26)  Hals-, Nasen,- Ohren";#N/A,#N/A,FALSE,"K 7 (27) Augenheilkunde";#N/A,#N/A,FALSE,"K 7 (28) Neurologie";#N/A,#N/A,FALSE,"K 7 (34) Dermatologie";#N/A,#N/A,FALSE,"K 7 (36) Intensivmedizin";#N/A,#N/A,FALSE,"K 7 Dialyse"}</definedName>
    <definedName name="pppp" hidden="1">{#N/A,#N/A,FALSE,"K 7 (1)  Innere Medizin ";#N/A,#N/A,FALSE,"K 7 (10) Pädiatrie";#N/A,#N/A,FALSE,"K 7 (15) Allgemeine Chirurgie";#N/A,#N/A,FALSE,"K 7 (16) Unfallchirurgie";#N/A,#N/A,FALSE,"K 7 (17) Neurochirurgie";#N/A,#N/A,FALSE,"K 7 (22) Urologie";#N/A,#N/A,FALSE,"K 7 (23) Orthopädie";#N/A,#N/A,FALSE,"K 7 (24) Frauenheilkunde";#N/A,#N/A,FALSE,"K 7 (26)  Hals-, Nasen,- Ohren";#N/A,#N/A,FALSE,"K 7 (27) Augenheilkunde";#N/A,#N/A,FALSE,"K 7 (28) Neurologie";#N/A,#N/A,FALSE,"K 7 (34) Dermatologie";#N/A,#N/A,FALSE,"K 7 (36) Intensivmedizin";#N/A,#N/A,FALSE,"K 7 Dialyse"}</definedName>
    <definedName name="Pulmo" localSheetId="3">#REF!</definedName>
    <definedName name="Pulmo">#REF!</definedName>
    <definedName name="PW_Personalkosten" localSheetId="3">#REF!</definedName>
    <definedName name="PW_Personalkosten">#REF!</definedName>
    <definedName name="PW_Sachkosten" localSheetId="3">#REF!</definedName>
    <definedName name="PW_Sachkosten">#REF!</definedName>
    <definedName name="Reste" localSheetId="3">#REF!</definedName>
    <definedName name="Reste">#REF!</definedName>
    <definedName name="Sachkosten" localSheetId="3">#REF!</definedName>
    <definedName name="Sachkosten">#REF!</definedName>
    <definedName name="SAPBEXrevision" hidden="1">1</definedName>
    <definedName name="SAPBEXsysID" hidden="1">"MBP"</definedName>
    <definedName name="SAPBEXwbID" hidden="1">"A8FVGEBK76T6N34E8PJ481QFJ"</definedName>
    <definedName name="Schritt1__E1Plus_Pool1" localSheetId="3">#REF!</definedName>
    <definedName name="Schritt1__E1Plus_Pool1">#REF!</definedName>
    <definedName name="Schritt4_E1Plus_Einzelhaus_Auswahl_mit_Durchschnitt" localSheetId="3">#REF!</definedName>
    <definedName name="Schritt4_E1Plus_Einzelhaus_Auswahl_mit_Durchschnitt">#REF!</definedName>
    <definedName name="SCHWER" localSheetId="3">#REF!</definedName>
    <definedName name="SCHWER">#REF!</definedName>
    <definedName name="SCHWER1" localSheetId="3">#REF!</definedName>
    <definedName name="SCHWER1">#REF!</definedName>
    <definedName name="sdffds" localSheetId="3">#REF!</definedName>
    <definedName name="sdffds">#REF!</definedName>
    <definedName name="Seite3" localSheetId="3">#REF!</definedName>
    <definedName name="Seite3">#REF!</definedName>
    <definedName name="SONSTIG" localSheetId="3">#REF!</definedName>
    <definedName name="SONSTIG">#REF!</definedName>
    <definedName name="sss" localSheetId="3">#REF!</definedName>
    <definedName name="sss">#REF!</definedName>
    <definedName name="Steuerzeile" localSheetId="3">#REF!</definedName>
    <definedName name="Steuerzeile">#REF!</definedName>
    <definedName name="Summe_Eff_Bwr" localSheetId="3">#REF!</definedName>
    <definedName name="Summe_Eff_Bwr">#REF!</definedName>
    <definedName name="T2Z3" localSheetId="3">#REF!</definedName>
    <definedName name="T2Z3">#REF!</definedName>
    <definedName name="T2Z4" localSheetId="3">#REF!</definedName>
    <definedName name="T2Z4">#REF!</definedName>
    <definedName name="T2Z5" localSheetId="3">#REF!</definedName>
    <definedName name="T2Z5">#REF!</definedName>
    <definedName name="T2Z5a" localSheetId="3">#REF!</definedName>
    <definedName name="T2Z5a">#REF!</definedName>
    <definedName name="T2Z5b" localSheetId="3">#REF!</definedName>
    <definedName name="T2Z5b">#REF!</definedName>
    <definedName name="T2Z6" localSheetId="3">#REF!</definedName>
    <definedName name="T2Z6">#REF!</definedName>
    <definedName name="TAG" localSheetId="3">#REF!</definedName>
    <definedName name="TAG">#REF!</definedName>
    <definedName name="Tage_Jahr" localSheetId="3">#REF!</definedName>
    <definedName name="Tage_Jahr">#REF!</definedName>
    <definedName name="TARIF" localSheetId="3">#REF!</definedName>
    <definedName name="TARIF">#REF!</definedName>
    <definedName name="TEIBE" localSheetId="3">#REF!</definedName>
    <definedName name="TEIBE">#REF!</definedName>
    <definedName name="TEIBE_MIT" localSheetId="3">#REF!</definedName>
    <definedName name="TEIBE_MIT">#REF!</definedName>
    <definedName name="Teil_ABT" localSheetId="3">#REF!</definedName>
    <definedName name="Teil_ABT">#REF!</definedName>
    <definedName name="Teil_F11.B_Seite3" localSheetId="3">#REF!</definedName>
    <definedName name="Teil_F11.B_Seite3">#REF!</definedName>
    <definedName name="Teil_Pflege" localSheetId="3">#REF!</definedName>
    <definedName name="Teil_Pflege">#REF!</definedName>
    <definedName name="Teil_Pflege_2008" localSheetId="3">#REF!</definedName>
    <definedName name="Teil_Pflege_2008">#REF!</definedName>
    <definedName name="Test" localSheetId="3">#REF!</definedName>
    <definedName name="Test">#REF!</definedName>
    <definedName name="tmp_Mitgliedshäuser" localSheetId="3">#REF!</definedName>
    <definedName name="tmp_Mitgliedshäuser">#REF!</definedName>
    <definedName name="TS2013_Matrix" localSheetId="3">#REF!</definedName>
    <definedName name="TS2013_Matrix">#REF!</definedName>
    <definedName name="TXCH" localSheetId="3">#REF!</definedName>
    <definedName name="TXCH">#REF!</definedName>
    <definedName name="u" localSheetId="3">#REF!</definedName>
    <definedName name="u">#REF!</definedName>
    <definedName name="üüüüü" localSheetId="2" hidden="1">{#N/A,#N/A,FALSE,"L 1 ";#N/A,#N/A,FALSE,"L 3 (1) Innere Medizin ";#N/A,#N/A,FALSE,"L 3 (15) Allgemeine Chirurgie";#N/A,#N/A,FALSE,"L 3 (16)  Unfallchirurgie ";#N/A,#N/A,FALSE,"L 3 (17)  Neurochirurgie";#N/A,#N/A,FALSE,"L 3 (22)  Urologie";#N/A,#N/A,FALSE,"L 3 (23)  Orthopädie";#N/A,#N/A,FALSE,"L 3 (24) (25) Frauenheil Geburt";#N/A,#N/A,FALSE,"L 3 (26)  Hals-, Nasen-, Ohrenh";#N/A,#N/A,FALSE,"L 3 (27)  Augenheilkunde";#N/A,#N/A,FALSE,"L 3 (28)  Neurologie";#N/A,#N/A,FALSE,"L 3 (34)  Dermatologie";#N/A,#N/A,FALSE,"L 3 (36)  Intensivmedizin";#N/A,#N/A,FALSE,"L 3 Dialyse"}</definedName>
    <definedName name="üüüüü" localSheetId="3" hidden="1">{#N/A,#N/A,FALSE,"L 1 ";#N/A,#N/A,FALSE,"L 3 (1) Innere Medizin ";#N/A,#N/A,FALSE,"L 3 (15) Allgemeine Chirurgie";#N/A,#N/A,FALSE,"L 3 (16)  Unfallchirurgie ";#N/A,#N/A,FALSE,"L 3 (17)  Neurochirurgie";#N/A,#N/A,FALSE,"L 3 (22)  Urologie";#N/A,#N/A,FALSE,"L 3 (23)  Orthopädie";#N/A,#N/A,FALSE,"L 3 (24) (25) Frauenheil Geburt";#N/A,#N/A,FALSE,"L 3 (26)  Hals-, Nasen-, Ohrenh";#N/A,#N/A,FALSE,"L 3 (27)  Augenheilkunde";#N/A,#N/A,FALSE,"L 3 (28)  Neurologie";#N/A,#N/A,FALSE,"L 3 (34)  Dermatologie";#N/A,#N/A,FALSE,"L 3 (36)  Intensivmedizin";#N/A,#N/A,FALSE,"L 3 Dialyse"}</definedName>
    <definedName name="üüüüü" localSheetId="4" hidden="1">{#N/A,#N/A,FALSE,"L 1 ";#N/A,#N/A,FALSE,"L 3 (1) Innere Medizin ";#N/A,#N/A,FALSE,"L 3 (15) Allgemeine Chirurgie";#N/A,#N/A,FALSE,"L 3 (16)  Unfallchirurgie ";#N/A,#N/A,FALSE,"L 3 (17)  Neurochirurgie";#N/A,#N/A,FALSE,"L 3 (22)  Urologie";#N/A,#N/A,FALSE,"L 3 (23)  Orthopädie";#N/A,#N/A,FALSE,"L 3 (24) (25) Frauenheil Geburt";#N/A,#N/A,FALSE,"L 3 (26)  Hals-, Nasen-, Ohrenh";#N/A,#N/A,FALSE,"L 3 (27)  Augenheilkunde";#N/A,#N/A,FALSE,"L 3 (28)  Neurologie";#N/A,#N/A,FALSE,"L 3 (34)  Dermatologie";#N/A,#N/A,FALSE,"L 3 (36)  Intensivmedizin";#N/A,#N/A,FALSE,"L 3 Dialyse"}</definedName>
    <definedName name="üüüüü" localSheetId="5" hidden="1">{#N/A,#N/A,FALSE,"L 1 ";#N/A,#N/A,FALSE,"L 3 (1) Innere Medizin ";#N/A,#N/A,FALSE,"L 3 (15) Allgemeine Chirurgie";#N/A,#N/A,FALSE,"L 3 (16)  Unfallchirurgie ";#N/A,#N/A,FALSE,"L 3 (17)  Neurochirurgie";#N/A,#N/A,FALSE,"L 3 (22)  Urologie";#N/A,#N/A,FALSE,"L 3 (23)  Orthopädie";#N/A,#N/A,FALSE,"L 3 (24) (25) Frauenheil Geburt";#N/A,#N/A,FALSE,"L 3 (26)  Hals-, Nasen-, Ohrenh";#N/A,#N/A,FALSE,"L 3 (27)  Augenheilkunde";#N/A,#N/A,FALSE,"L 3 (28)  Neurologie";#N/A,#N/A,FALSE,"L 3 (34)  Dermatologie";#N/A,#N/A,FALSE,"L 3 (36)  Intensivmedizin";#N/A,#N/A,FALSE,"L 3 Dialyse"}</definedName>
    <definedName name="üüüüü" localSheetId="6" hidden="1">{#N/A,#N/A,FALSE,"L 1 ";#N/A,#N/A,FALSE,"L 3 (1) Innere Medizin ";#N/A,#N/A,FALSE,"L 3 (15) Allgemeine Chirurgie";#N/A,#N/A,FALSE,"L 3 (16)  Unfallchirurgie ";#N/A,#N/A,FALSE,"L 3 (17)  Neurochirurgie";#N/A,#N/A,FALSE,"L 3 (22)  Urologie";#N/A,#N/A,FALSE,"L 3 (23)  Orthopädie";#N/A,#N/A,FALSE,"L 3 (24) (25) Frauenheil Geburt";#N/A,#N/A,FALSE,"L 3 (26)  Hals-, Nasen-, Ohrenh";#N/A,#N/A,FALSE,"L 3 (27)  Augenheilkunde";#N/A,#N/A,FALSE,"L 3 (28)  Neurologie";#N/A,#N/A,FALSE,"L 3 (34)  Dermatologie";#N/A,#N/A,FALSE,"L 3 (36)  Intensivmedizin";#N/A,#N/A,FALSE,"L 3 Dialyse"}</definedName>
    <definedName name="üüüüü" hidden="1">{#N/A,#N/A,FALSE,"L 1 ";#N/A,#N/A,FALSE,"L 3 (1) Innere Medizin ";#N/A,#N/A,FALSE,"L 3 (15) Allgemeine Chirurgie";#N/A,#N/A,FALSE,"L 3 (16)  Unfallchirurgie ";#N/A,#N/A,FALSE,"L 3 (17)  Neurochirurgie";#N/A,#N/A,FALSE,"L 3 (22)  Urologie";#N/A,#N/A,FALSE,"L 3 (23)  Orthopädie";#N/A,#N/A,FALSE,"L 3 (24) (25) Frauenheil Geburt";#N/A,#N/A,FALSE,"L 3 (26)  Hals-, Nasen-, Ohrenh";#N/A,#N/A,FALSE,"L 3 (27)  Augenheilkunde";#N/A,#N/A,FALSE,"L 3 (28)  Neurologie";#N/A,#N/A,FALSE,"L 3 (34)  Dermatologie";#N/A,#N/A,FALSE,"L 3 (36)  Intensivmedizin";#N/A,#N/A,FALSE,"L 3 Dialyse"}</definedName>
    <definedName name="V_HCH" localSheetId="3">#REF!</definedName>
    <definedName name="V_HCH">#REF!</definedName>
    <definedName name="V_Intensiv" localSheetId="3">#REF!</definedName>
    <definedName name="V_Intensiv">#REF!</definedName>
    <definedName name="V_Pulmo" localSheetId="3">#REF!</definedName>
    <definedName name="V_Pulmo">#REF!</definedName>
    <definedName name="V_Reste" localSheetId="3">#REF!</definedName>
    <definedName name="V_Reste">#REF!</definedName>
    <definedName name="V_TXCH" localSheetId="3">#REF!</definedName>
    <definedName name="V_TXCH">#REF!</definedName>
    <definedName name="vdek1903" localSheetId="3">#REF!</definedName>
    <definedName name="vdek1903">#REF!</definedName>
    <definedName name="Vergleichsliste" localSheetId="3">OFFSET(#REF!,0,0,COUNTA(#REF!),1)</definedName>
    <definedName name="Vergleichsliste">OFFSET(#REF!,0,0,COUNTA(#REF!),1)</definedName>
    <definedName name="Version" localSheetId="3">#REF!</definedName>
    <definedName name="Version">#REF!</definedName>
    <definedName name="vk" localSheetId="3">#REF!</definedName>
    <definedName name="vk">#REF!</definedName>
    <definedName name="VS2013_Matrix" localSheetId="3">#REF!</definedName>
    <definedName name="VS2013_Matrix">#REF!</definedName>
    <definedName name="w" localSheetId="3">#REF!</definedName>
    <definedName name="w">#REF!</definedName>
    <definedName name="wrn.Bericht." localSheetId="2" hidden="1">{#N/A,#N/A,FALSE,"Kontroll-Blatt";#N/A,#N/A,FALSE,"Inhalt";#N/A,#N/A,FALSE,"Aktiva";#N/A,#N/A,FALSE,"Passiva";#N/A,#N/A,FALSE,"GuV";#N/A,#N/A,FALSE,"Anl-1,1";#N/A,#N/A,FALSE,"Anl-1,2";#N/A,#N/A,FALSE,"Anl-1,7";#N/A,#N/A,FALSE,"Anl-3";#N/A,#N/A,FALSE,"Anl-4,1";#N/A,#N/A,FALSE,"Anlage-4,2";#N/A,#N/A,FALSE,"Anl-4,3";#N/A,#N/A,FALSE,"Anlage-4,4";#N/A,#N/A,FALSE,"Anl-5";#N/A,#N/A,FALSE,"Anl-6";#N/A,#N/A,FALSE,"Anl-7";#N/A,#N/A,FALSE,"Anl-8";#N/A,#N/A,FALSE,"Anl.-9 - Personalkosten";#N/A,#N/A,FALSE,"Anlage-10";#N/A,#N/A,FALSE,"Anlage-11"}</definedName>
    <definedName name="wrn.Bericht." localSheetId="3" hidden="1">{#N/A,#N/A,FALSE,"Kontroll-Blatt";#N/A,#N/A,FALSE,"Inhalt";#N/A,#N/A,FALSE,"Aktiva";#N/A,#N/A,FALSE,"Passiva";#N/A,#N/A,FALSE,"GuV";#N/A,#N/A,FALSE,"Anl-1,1";#N/A,#N/A,FALSE,"Anl-1,2";#N/A,#N/A,FALSE,"Anl-1,7";#N/A,#N/A,FALSE,"Anl-3";#N/A,#N/A,FALSE,"Anl-4,1";#N/A,#N/A,FALSE,"Anlage-4,2";#N/A,#N/A,FALSE,"Anl-4,3";#N/A,#N/A,FALSE,"Anlage-4,4";#N/A,#N/A,FALSE,"Anl-5";#N/A,#N/A,FALSE,"Anl-6";#N/A,#N/A,FALSE,"Anl-7";#N/A,#N/A,FALSE,"Anl-8";#N/A,#N/A,FALSE,"Anl.-9 - Personalkosten";#N/A,#N/A,FALSE,"Anlage-10";#N/A,#N/A,FALSE,"Anlage-11"}</definedName>
    <definedName name="wrn.Bericht." localSheetId="4" hidden="1">{#N/A,#N/A,FALSE,"Kontroll-Blatt";#N/A,#N/A,FALSE,"Inhalt";#N/A,#N/A,FALSE,"Aktiva";#N/A,#N/A,FALSE,"Passiva";#N/A,#N/A,FALSE,"GuV";#N/A,#N/A,FALSE,"Anl-1,1";#N/A,#N/A,FALSE,"Anl-1,2";#N/A,#N/A,FALSE,"Anl-1,7";#N/A,#N/A,FALSE,"Anl-3";#N/A,#N/A,FALSE,"Anl-4,1";#N/A,#N/A,FALSE,"Anlage-4,2";#N/A,#N/A,FALSE,"Anl-4,3";#N/A,#N/A,FALSE,"Anlage-4,4";#N/A,#N/A,FALSE,"Anl-5";#N/A,#N/A,FALSE,"Anl-6";#N/A,#N/A,FALSE,"Anl-7";#N/A,#N/A,FALSE,"Anl-8";#N/A,#N/A,FALSE,"Anl.-9 - Personalkosten";#N/A,#N/A,FALSE,"Anlage-10";#N/A,#N/A,FALSE,"Anlage-11"}</definedName>
    <definedName name="wrn.Bericht." localSheetId="5" hidden="1">{#N/A,#N/A,FALSE,"Kontroll-Blatt";#N/A,#N/A,FALSE,"Inhalt";#N/A,#N/A,FALSE,"Aktiva";#N/A,#N/A,FALSE,"Passiva";#N/A,#N/A,FALSE,"GuV";#N/A,#N/A,FALSE,"Anl-1,1";#N/A,#N/A,FALSE,"Anl-1,2";#N/A,#N/A,FALSE,"Anl-1,7";#N/A,#N/A,FALSE,"Anl-3";#N/A,#N/A,FALSE,"Anl-4,1";#N/A,#N/A,FALSE,"Anlage-4,2";#N/A,#N/A,FALSE,"Anl-4,3";#N/A,#N/A,FALSE,"Anlage-4,4";#N/A,#N/A,FALSE,"Anl-5";#N/A,#N/A,FALSE,"Anl-6";#N/A,#N/A,FALSE,"Anl-7";#N/A,#N/A,FALSE,"Anl-8";#N/A,#N/A,FALSE,"Anl.-9 - Personalkosten";#N/A,#N/A,FALSE,"Anlage-10";#N/A,#N/A,FALSE,"Anlage-11"}</definedName>
    <definedName name="wrn.Bericht." localSheetId="6" hidden="1">{#N/A,#N/A,FALSE,"Kontroll-Blatt";#N/A,#N/A,FALSE,"Inhalt";#N/A,#N/A,FALSE,"Aktiva";#N/A,#N/A,FALSE,"Passiva";#N/A,#N/A,FALSE,"GuV";#N/A,#N/A,FALSE,"Anl-1,1";#N/A,#N/A,FALSE,"Anl-1,2";#N/A,#N/A,FALSE,"Anl-1,7";#N/A,#N/A,FALSE,"Anl-3";#N/A,#N/A,FALSE,"Anl-4,1";#N/A,#N/A,FALSE,"Anlage-4,2";#N/A,#N/A,FALSE,"Anl-4,3";#N/A,#N/A,FALSE,"Anlage-4,4";#N/A,#N/A,FALSE,"Anl-5";#N/A,#N/A,FALSE,"Anl-6";#N/A,#N/A,FALSE,"Anl-7";#N/A,#N/A,FALSE,"Anl-8";#N/A,#N/A,FALSE,"Anl.-9 - Personalkosten";#N/A,#N/A,FALSE,"Anlage-10";#N/A,#N/A,FALSE,"Anlage-11"}</definedName>
    <definedName name="wrn.Bericht." hidden="1">{#N/A,#N/A,FALSE,"Kontroll-Blatt";#N/A,#N/A,FALSE,"Inhalt";#N/A,#N/A,FALSE,"Aktiva";#N/A,#N/A,FALSE,"Passiva";#N/A,#N/A,FALSE,"GuV";#N/A,#N/A,FALSE,"Anl-1,1";#N/A,#N/A,FALSE,"Anl-1,2";#N/A,#N/A,FALSE,"Anl-1,7";#N/A,#N/A,FALSE,"Anl-3";#N/A,#N/A,FALSE,"Anl-4,1";#N/A,#N/A,FALSE,"Anlage-4,2";#N/A,#N/A,FALSE,"Anl-4,3";#N/A,#N/A,FALSE,"Anlage-4,4";#N/A,#N/A,FALSE,"Anl-5";#N/A,#N/A,FALSE,"Anl-6";#N/A,#N/A,FALSE,"Anl-7";#N/A,#N/A,FALSE,"Anl-8";#N/A,#N/A,FALSE,"Anl.-9 - Personalkosten";#N/A,#N/A,FALSE,"Anlage-10";#N/A,#N/A,FALSE,"Anlage-11"}</definedName>
    <definedName name="wrn.Druck." localSheetId="2" hidden="1">{#N/A,#N/A,FALSE,"ERLÄUTERUNGEN";#N/A,#N/A,FALSE,"INTERN-ERLÖSE";#N/A,#N/A,FALSE,"INTERN-ABTEILUNGSTRUKTUREN";#N/A,#N/A,FALSE,"V 1";#N/A,#N/A,FALSE,"L 1 ";#N/A,#N/A,FALSE,"L 3 (1) ";#N/A,#N/A,FALSE,"K 2 Fordg. Pflszraum";#N/A,#N/A,FALSE,"K 3 Vereinbarung für den Pflege";#N/A,#N/A,FALSE,"K 4 Medizinischer Bedarf";#N/A,#N/A,FALSE,"K 5 Budget";#N/A,#N/A,FALSE,"K 6 Basispflegesatz";#N/A,#N/A,FALSE,"K 7 (1)  ";#N/A,#N/A,FALSE,"K 7 (14) Intensivmedizin";#N/A,#N/A,FALSE,"Z 5 Kalkulation Inv.kosten";#N/A,#N/A,FALSE,"V3-KAC"}</definedName>
    <definedName name="wrn.Druck." localSheetId="3" hidden="1">{#N/A,#N/A,FALSE,"ERLÄUTERUNGEN";#N/A,#N/A,FALSE,"INTERN-ERLÖSE";#N/A,#N/A,FALSE,"INTERN-ABTEILUNGSTRUKTUREN";#N/A,#N/A,FALSE,"V 1";#N/A,#N/A,FALSE,"L 1 ";#N/A,#N/A,FALSE,"L 3 (1) ";#N/A,#N/A,FALSE,"K 2 Fordg. Pflszraum";#N/A,#N/A,FALSE,"K 3 Vereinbarung für den Pflege";#N/A,#N/A,FALSE,"K 4 Medizinischer Bedarf";#N/A,#N/A,FALSE,"K 5 Budget";#N/A,#N/A,FALSE,"K 6 Basispflegesatz";#N/A,#N/A,FALSE,"K 7 (1)  ";#N/A,#N/A,FALSE,"K 7 (14) Intensivmedizin";#N/A,#N/A,FALSE,"Z 5 Kalkulation Inv.kosten";#N/A,#N/A,FALSE,"V3-KAC"}</definedName>
    <definedName name="wrn.Druck." localSheetId="4" hidden="1">{#N/A,#N/A,FALSE,"ERLÄUTERUNGEN";#N/A,#N/A,FALSE,"INTERN-ERLÖSE";#N/A,#N/A,FALSE,"INTERN-ABTEILUNGSTRUKTUREN";#N/A,#N/A,FALSE,"V 1";#N/A,#N/A,FALSE,"L 1 ";#N/A,#N/A,FALSE,"L 3 (1) ";#N/A,#N/A,FALSE,"K 2 Fordg. Pflszraum";#N/A,#N/A,FALSE,"K 3 Vereinbarung für den Pflege";#N/A,#N/A,FALSE,"K 4 Medizinischer Bedarf";#N/A,#N/A,FALSE,"K 5 Budget";#N/A,#N/A,FALSE,"K 6 Basispflegesatz";#N/A,#N/A,FALSE,"K 7 (1)  ";#N/A,#N/A,FALSE,"K 7 (14) Intensivmedizin";#N/A,#N/A,FALSE,"Z 5 Kalkulation Inv.kosten";#N/A,#N/A,FALSE,"V3-KAC"}</definedName>
    <definedName name="wrn.Druck." localSheetId="5" hidden="1">{#N/A,#N/A,FALSE,"ERLÄUTERUNGEN";#N/A,#N/A,FALSE,"INTERN-ERLÖSE";#N/A,#N/A,FALSE,"INTERN-ABTEILUNGSTRUKTUREN";#N/A,#N/A,FALSE,"V 1";#N/A,#N/A,FALSE,"L 1 ";#N/A,#N/A,FALSE,"L 3 (1) ";#N/A,#N/A,FALSE,"K 2 Fordg. Pflszraum";#N/A,#N/A,FALSE,"K 3 Vereinbarung für den Pflege";#N/A,#N/A,FALSE,"K 4 Medizinischer Bedarf";#N/A,#N/A,FALSE,"K 5 Budget";#N/A,#N/A,FALSE,"K 6 Basispflegesatz";#N/A,#N/A,FALSE,"K 7 (1)  ";#N/A,#N/A,FALSE,"K 7 (14) Intensivmedizin";#N/A,#N/A,FALSE,"Z 5 Kalkulation Inv.kosten";#N/A,#N/A,FALSE,"V3-KAC"}</definedName>
    <definedName name="wrn.Druck." localSheetId="6" hidden="1">{#N/A,#N/A,FALSE,"ERLÄUTERUNGEN";#N/A,#N/A,FALSE,"INTERN-ERLÖSE";#N/A,#N/A,FALSE,"INTERN-ABTEILUNGSTRUKTUREN";#N/A,#N/A,FALSE,"V 1";#N/A,#N/A,FALSE,"L 1 ";#N/A,#N/A,FALSE,"L 3 (1) ";#N/A,#N/A,FALSE,"K 2 Fordg. Pflszraum";#N/A,#N/A,FALSE,"K 3 Vereinbarung für den Pflege";#N/A,#N/A,FALSE,"K 4 Medizinischer Bedarf";#N/A,#N/A,FALSE,"K 5 Budget";#N/A,#N/A,FALSE,"K 6 Basispflegesatz";#N/A,#N/A,FALSE,"K 7 (1)  ";#N/A,#N/A,FALSE,"K 7 (14) Intensivmedizin";#N/A,#N/A,FALSE,"Z 5 Kalkulation Inv.kosten";#N/A,#N/A,FALSE,"V3-KAC"}</definedName>
    <definedName name="wrn.Druck." hidden="1">{#N/A,#N/A,FALSE,"ERLÄUTERUNGEN";#N/A,#N/A,FALSE,"INTERN-ERLÖSE";#N/A,#N/A,FALSE,"INTERN-ABTEILUNGSTRUKTUREN";#N/A,#N/A,FALSE,"V 1";#N/A,#N/A,FALSE,"L 1 ";#N/A,#N/A,FALSE,"L 3 (1) ";#N/A,#N/A,FALSE,"K 2 Fordg. Pflszraum";#N/A,#N/A,FALSE,"K 3 Vereinbarung für den Pflege";#N/A,#N/A,FALSE,"K 4 Medizinischer Bedarf";#N/A,#N/A,FALSE,"K 5 Budget";#N/A,#N/A,FALSE,"K 6 Basispflegesatz";#N/A,#N/A,FALSE,"K 7 (1)  ";#N/A,#N/A,FALSE,"K 7 (14) Intensivmedizin";#N/A,#N/A,FALSE,"Z 5 Kalkulation Inv.kosten";#N/A,#N/A,FALSE,"V3-KAC"}</definedName>
    <definedName name="wrn.FP_SEVgl." localSheetId="2" hidden="1">{#N/A,#N/A,TRUE,"FP Chirurgie";#N/A,#N/A,TRUE,"FP Augen";#N/A,#N/A,TRUE,"FP HNO";#N/A,#N/A,TRUE,"FP Urologie";#N/A,#N/A,TRUE,"FP Gyn u. Geb";#N/A,#N/A,TRUE,"FP Chirurgie Schlitz";#N/A,#N/A,TRUE,"SE Chirurgie";#N/A,#N/A,TRUE,"SE Augen";#N/A,#N/A,TRUE,"SE HNO";#N/A,#N/A,TRUE,"SE Urologie";#N/A,#N/A,TRUE,"SE Gyn u. Geb";#N/A,#N/A,TRUE,"SE Chirurgie Schl.";#N/A,#N/A,TRUE,"FP Übersicht";#N/A,#N/A,TRUE,"SE Übersicht"}</definedName>
    <definedName name="wrn.FP_SEVgl." localSheetId="3" hidden="1">{#N/A,#N/A,TRUE,"FP Chirurgie";#N/A,#N/A,TRUE,"FP Augen";#N/A,#N/A,TRUE,"FP HNO";#N/A,#N/A,TRUE,"FP Urologie";#N/A,#N/A,TRUE,"FP Gyn u. Geb";#N/A,#N/A,TRUE,"FP Chirurgie Schlitz";#N/A,#N/A,TRUE,"SE Chirurgie";#N/A,#N/A,TRUE,"SE Augen";#N/A,#N/A,TRUE,"SE HNO";#N/A,#N/A,TRUE,"SE Urologie";#N/A,#N/A,TRUE,"SE Gyn u. Geb";#N/A,#N/A,TRUE,"SE Chirurgie Schl.";#N/A,#N/A,TRUE,"FP Übersicht";#N/A,#N/A,TRUE,"SE Übersicht"}</definedName>
    <definedName name="wrn.FP_SEVgl." localSheetId="4" hidden="1">{#N/A,#N/A,TRUE,"FP Chirurgie";#N/A,#N/A,TRUE,"FP Augen";#N/A,#N/A,TRUE,"FP HNO";#N/A,#N/A,TRUE,"FP Urologie";#N/A,#N/A,TRUE,"FP Gyn u. Geb";#N/A,#N/A,TRUE,"FP Chirurgie Schlitz";#N/A,#N/A,TRUE,"SE Chirurgie";#N/A,#N/A,TRUE,"SE Augen";#N/A,#N/A,TRUE,"SE HNO";#N/A,#N/A,TRUE,"SE Urologie";#N/A,#N/A,TRUE,"SE Gyn u. Geb";#N/A,#N/A,TRUE,"SE Chirurgie Schl.";#N/A,#N/A,TRUE,"FP Übersicht";#N/A,#N/A,TRUE,"SE Übersicht"}</definedName>
    <definedName name="wrn.FP_SEVgl." localSheetId="5" hidden="1">{#N/A,#N/A,TRUE,"FP Chirurgie";#N/A,#N/A,TRUE,"FP Augen";#N/A,#N/A,TRUE,"FP HNO";#N/A,#N/A,TRUE,"FP Urologie";#N/A,#N/A,TRUE,"FP Gyn u. Geb";#N/A,#N/A,TRUE,"FP Chirurgie Schlitz";#N/A,#N/A,TRUE,"SE Chirurgie";#N/A,#N/A,TRUE,"SE Augen";#N/A,#N/A,TRUE,"SE HNO";#N/A,#N/A,TRUE,"SE Urologie";#N/A,#N/A,TRUE,"SE Gyn u. Geb";#N/A,#N/A,TRUE,"SE Chirurgie Schl.";#N/A,#N/A,TRUE,"FP Übersicht";#N/A,#N/A,TRUE,"SE Übersicht"}</definedName>
    <definedName name="wrn.FP_SEVgl." localSheetId="6" hidden="1">{#N/A,#N/A,TRUE,"FP Chirurgie";#N/A,#N/A,TRUE,"FP Augen";#N/A,#N/A,TRUE,"FP HNO";#N/A,#N/A,TRUE,"FP Urologie";#N/A,#N/A,TRUE,"FP Gyn u. Geb";#N/A,#N/A,TRUE,"FP Chirurgie Schlitz";#N/A,#N/A,TRUE,"SE Chirurgie";#N/A,#N/A,TRUE,"SE Augen";#N/A,#N/A,TRUE,"SE HNO";#N/A,#N/A,TRUE,"SE Urologie";#N/A,#N/A,TRUE,"SE Gyn u. Geb";#N/A,#N/A,TRUE,"SE Chirurgie Schl.";#N/A,#N/A,TRUE,"FP Übersicht";#N/A,#N/A,TRUE,"SE Übersicht"}</definedName>
    <definedName name="wrn.FP_SEVgl." hidden="1">{#N/A,#N/A,TRUE,"FP Chirurgie";#N/A,#N/A,TRUE,"FP Augen";#N/A,#N/A,TRUE,"FP HNO";#N/A,#N/A,TRUE,"FP Urologie";#N/A,#N/A,TRUE,"FP Gyn u. Geb";#N/A,#N/A,TRUE,"FP Chirurgie Schlitz";#N/A,#N/A,TRUE,"SE Chirurgie";#N/A,#N/A,TRUE,"SE Augen";#N/A,#N/A,TRUE,"SE HNO";#N/A,#N/A,TRUE,"SE Urologie";#N/A,#N/A,TRUE,"SE Gyn u. Geb";#N/A,#N/A,TRUE,"SE Chirurgie Schl.";#N/A,#N/A,TRUE,"FP Übersicht";#N/A,#N/A,TRUE,"SE Übersicht"}</definedName>
    <definedName name="wrn.K._.7." localSheetId="2" hidden="1">{#N/A,#N/A,FALSE,"K 7 (1)  Innere Medizin ";#N/A,#N/A,FALSE,"K 7 (10) Pädiatrie";#N/A,#N/A,FALSE,"K 7 (15) Allgemeine Chirurgie";#N/A,#N/A,FALSE,"K 7 (16) Unfallchirurgie";#N/A,#N/A,FALSE,"K 7 (17) Neurochirurgie";#N/A,#N/A,FALSE,"K 7 (22) Urologie";#N/A,#N/A,FALSE,"K 7 (23) Orthopädie";#N/A,#N/A,FALSE,"K 7 (24) Frauenheilkunde";#N/A,#N/A,FALSE,"K 7 (26)  Hals-, Nasen,- Ohren";#N/A,#N/A,FALSE,"K 7 (27) Augenheilkunde";#N/A,#N/A,FALSE,"K 7 (28) Neurologie";#N/A,#N/A,FALSE,"K 7 (34) Dermatologie";#N/A,#N/A,FALSE,"K 7 (36) Intensivmedizin";#N/A,#N/A,FALSE,"K 7 Dialyse"}</definedName>
    <definedName name="wrn.K._.7." localSheetId="3" hidden="1">{#N/A,#N/A,FALSE,"K 7 (1)  Innere Medizin ";#N/A,#N/A,FALSE,"K 7 (10) Pädiatrie";#N/A,#N/A,FALSE,"K 7 (15) Allgemeine Chirurgie";#N/A,#N/A,FALSE,"K 7 (16) Unfallchirurgie";#N/A,#N/A,FALSE,"K 7 (17) Neurochirurgie";#N/A,#N/A,FALSE,"K 7 (22) Urologie";#N/A,#N/A,FALSE,"K 7 (23) Orthopädie";#N/A,#N/A,FALSE,"K 7 (24) Frauenheilkunde";#N/A,#N/A,FALSE,"K 7 (26)  Hals-, Nasen,- Ohren";#N/A,#N/A,FALSE,"K 7 (27) Augenheilkunde";#N/A,#N/A,FALSE,"K 7 (28) Neurologie";#N/A,#N/A,FALSE,"K 7 (34) Dermatologie";#N/A,#N/A,FALSE,"K 7 (36) Intensivmedizin";#N/A,#N/A,FALSE,"K 7 Dialyse"}</definedName>
    <definedName name="wrn.K._.7." localSheetId="4" hidden="1">{#N/A,#N/A,FALSE,"K 7 (1)  Innere Medizin ";#N/A,#N/A,FALSE,"K 7 (10) Pädiatrie";#N/A,#N/A,FALSE,"K 7 (15) Allgemeine Chirurgie";#N/A,#N/A,FALSE,"K 7 (16) Unfallchirurgie";#N/A,#N/A,FALSE,"K 7 (17) Neurochirurgie";#N/A,#N/A,FALSE,"K 7 (22) Urologie";#N/A,#N/A,FALSE,"K 7 (23) Orthopädie";#N/A,#N/A,FALSE,"K 7 (24) Frauenheilkunde";#N/A,#N/A,FALSE,"K 7 (26)  Hals-, Nasen,- Ohren";#N/A,#N/A,FALSE,"K 7 (27) Augenheilkunde";#N/A,#N/A,FALSE,"K 7 (28) Neurologie";#N/A,#N/A,FALSE,"K 7 (34) Dermatologie";#N/A,#N/A,FALSE,"K 7 (36) Intensivmedizin";#N/A,#N/A,FALSE,"K 7 Dialyse"}</definedName>
    <definedName name="wrn.K._.7." localSheetId="5" hidden="1">{#N/A,#N/A,FALSE,"K 7 (1)  Innere Medizin ";#N/A,#N/A,FALSE,"K 7 (10) Pädiatrie";#N/A,#N/A,FALSE,"K 7 (15) Allgemeine Chirurgie";#N/A,#N/A,FALSE,"K 7 (16) Unfallchirurgie";#N/A,#N/A,FALSE,"K 7 (17) Neurochirurgie";#N/A,#N/A,FALSE,"K 7 (22) Urologie";#N/A,#N/A,FALSE,"K 7 (23) Orthopädie";#N/A,#N/A,FALSE,"K 7 (24) Frauenheilkunde";#N/A,#N/A,FALSE,"K 7 (26)  Hals-, Nasen,- Ohren";#N/A,#N/A,FALSE,"K 7 (27) Augenheilkunde";#N/A,#N/A,FALSE,"K 7 (28) Neurologie";#N/A,#N/A,FALSE,"K 7 (34) Dermatologie";#N/A,#N/A,FALSE,"K 7 (36) Intensivmedizin";#N/A,#N/A,FALSE,"K 7 Dialyse"}</definedName>
    <definedName name="wrn.K._.7." localSheetId="6" hidden="1">{#N/A,#N/A,FALSE,"K 7 (1)  Innere Medizin ";#N/A,#N/A,FALSE,"K 7 (10) Pädiatrie";#N/A,#N/A,FALSE,"K 7 (15) Allgemeine Chirurgie";#N/A,#N/A,FALSE,"K 7 (16) Unfallchirurgie";#N/A,#N/A,FALSE,"K 7 (17) Neurochirurgie";#N/A,#N/A,FALSE,"K 7 (22) Urologie";#N/A,#N/A,FALSE,"K 7 (23) Orthopädie";#N/A,#N/A,FALSE,"K 7 (24) Frauenheilkunde";#N/A,#N/A,FALSE,"K 7 (26)  Hals-, Nasen,- Ohren";#N/A,#N/A,FALSE,"K 7 (27) Augenheilkunde";#N/A,#N/A,FALSE,"K 7 (28) Neurologie";#N/A,#N/A,FALSE,"K 7 (34) Dermatologie";#N/A,#N/A,FALSE,"K 7 (36) Intensivmedizin";#N/A,#N/A,FALSE,"K 7 Dialyse"}</definedName>
    <definedName name="wrn.K._.7." hidden="1">{#N/A,#N/A,FALSE,"K 7 (1)  Innere Medizin ";#N/A,#N/A,FALSE,"K 7 (10) Pädiatrie";#N/A,#N/A,FALSE,"K 7 (15) Allgemeine Chirurgie";#N/A,#N/A,FALSE,"K 7 (16) Unfallchirurgie";#N/A,#N/A,FALSE,"K 7 (17) Neurochirurgie";#N/A,#N/A,FALSE,"K 7 (22) Urologie";#N/A,#N/A,FALSE,"K 7 (23) Orthopädie";#N/A,#N/A,FALSE,"K 7 (24) Frauenheilkunde";#N/A,#N/A,FALSE,"K 7 (26)  Hals-, Nasen,- Ohren";#N/A,#N/A,FALSE,"K 7 (27) Augenheilkunde";#N/A,#N/A,FALSE,"K 7 (28) Neurologie";#N/A,#N/A,FALSE,"K 7 (34) Dermatologie";#N/A,#N/A,FALSE,"K 7 (36) Intensivmedizin";#N/A,#N/A,FALSE,"K 7 Dialyse"}</definedName>
    <definedName name="wrn.L." localSheetId="2" hidden="1">{#N/A,#N/A,FALSE,"L 1 ";#N/A,#N/A,FALSE,"L 3 (1) Innere Medizin ";#N/A,#N/A,FALSE,"L 3 (15) Allgemeine Chirurgie";#N/A,#N/A,FALSE,"L 3 (16)  Unfallchirurgie ";#N/A,#N/A,FALSE,"L 3 (17)  Neurochirurgie";#N/A,#N/A,FALSE,"L 3 (22)  Urologie";#N/A,#N/A,FALSE,"L 3 (23)  Orthopädie";#N/A,#N/A,FALSE,"L 3 (24) (25) Frauenheil Geburt";#N/A,#N/A,FALSE,"L 3 (26)  Hals-, Nasen-, Ohrenh";#N/A,#N/A,FALSE,"L 3 (27)  Augenheilkunde";#N/A,#N/A,FALSE,"L 3 (28)  Neurologie";#N/A,#N/A,FALSE,"L 3 (34)  Dermatologie";#N/A,#N/A,FALSE,"L 3 (36)  Intensivmedizin";#N/A,#N/A,FALSE,"L 3 Dialyse"}</definedName>
    <definedName name="wrn.L." localSheetId="3" hidden="1">{#N/A,#N/A,FALSE,"L 1 ";#N/A,#N/A,FALSE,"L 3 (1) Innere Medizin ";#N/A,#N/A,FALSE,"L 3 (15) Allgemeine Chirurgie";#N/A,#N/A,FALSE,"L 3 (16)  Unfallchirurgie ";#N/A,#N/A,FALSE,"L 3 (17)  Neurochirurgie";#N/A,#N/A,FALSE,"L 3 (22)  Urologie";#N/A,#N/A,FALSE,"L 3 (23)  Orthopädie";#N/A,#N/A,FALSE,"L 3 (24) (25) Frauenheil Geburt";#N/A,#N/A,FALSE,"L 3 (26)  Hals-, Nasen-, Ohrenh";#N/A,#N/A,FALSE,"L 3 (27)  Augenheilkunde";#N/A,#N/A,FALSE,"L 3 (28)  Neurologie";#N/A,#N/A,FALSE,"L 3 (34)  Dermatologie";#N/A,#N/A,FALSE,"L 3 (36)  Intensivmedizin";#N/A,#N/A,FALSE,"L 3 Dialyse"}</definedName>
    <definedName name="wrn.L." localSheetId="4" hidden="1">{#N/A,#N/A,FALSE,"L 1 ";#N/A,#N/A,FALSE,"L 3 (1) Innere Medizin ";#N/A,#N/A,FALSE,"L 3 (15) Allgemeine Chirurgie";#N/A,#N/A,FALSE,"L 3 (16)  Unfallchirurgie ";#N/A,#N/A,FALSE,"L 3 (17)  Neurochirurgie";#N/A,#N/A,FALSE,"L 3 (22)  Urologie";#N/A,#N/A,FALSE,"L 3 (23)  Orthopädie";#N/A,#N/A,FALSE,"L 3 (24) (25) Frauenheil Geburt";#N/A,#N/A,FALSE,"L 3 (26)  Hals-, Nasen-, Ohrenh";#N/A,#N/A,FALSE,"L 3 (27)  Augenheilkunde";#N/A,#N/A,FALSE,"L 3 (28)  Neurologie";#N/A,#N/A,FALSE,"L 3 (34)  Dermatologie";#N/A,#N/A,FALSE,"L 3 (36)  Intensivmedizin";#N/A,#N/A,FALSE,"L 3 Dialyse"}</definedName>
    <definedName name="wrn.L." localSheetId="5" hidden="1">{#N/A,#N/A,FALSE,"L 1 ";#N/A,#N/A,FALSE,"L 3 (1) Innere Medizin ";#N/A,#N/A,FALSE,"L 3 (15) Allgemeine Chirurgie";#N/A,#N/A,FALSE,"L 3 (16)  Unfallchirurgie ";#N/A,#N/A,FALSE,"L 3 (17)  Neurochirurgie";#N/A,#N/A,FALSE,"L 3 (22)  Urologie";#N/A,#N/A,FALSE,"L 3 (23)  Orthopädie";#N/A,#N/A,FALSE,"L 3 (24) (25) Frauenheil Geburt";#N/A,#N/A,FALSE,"L 3 (26)  Hals-, Nasen-, Ohrenh";#N/A,#N/A,FALSE,"L 3 (27)  Augenheilkunde";#N/A,#N/A,FALSE,"L 3 (28)  Neurologie";#N/A,#N/A,FALSE,"L 3 (34)  Dermatologie";#N/A,#N/A,FALSE,"L 3 (36)  Intensivmedizin";#N/A,#N/A,FALSE,"L 3 Dialyse"}</definedName>
    <definedName name="wrn.L." localSheetId="6" hidden="1">{#N/A,#N/A,FALSE,"L 1 ";#N/A,#N/A,FALSE,"L 3 (1) Innere Medizin ";#N/A,#N/A,FALSE,"L 3 (15) Allgemeine Chirurgie";#N/A,#N/A,FALSE,"L 3 (16)  Unfallchirurgie ";#N/A,#N/A,FALSE,"L 3 (17)  Neurochirurgie";#N/A,#N/A,FALSE,"L 3 (22)  Urologie";#N/A,#N/A,FALSE,"L 3 (23)  Orthopädie";#N/A,#N/A,FALSE,"L 3 (24) (25) Frauenheil Geburt";#N/A,#N/A,FALSE,"L 3 (26)  Hals-, Nasen-, Ohrenh";#N/A,#N/A,FALSE,"L 3 (27)  Augenheilkunde";#N/A,#N/A,FALSE,"L 3 (28)  Neurologie";#N/A,#N/A,FALSE,"L 3 (34)  Dermatologie";#N/A,#N/A,FALSE,"L 3 (36)  Intensivmedizin";#N/A,#N/A,FALSE,"L 3 Dialyse"}</definedName>
    <definedName name="wrn.L." hidden="1">{#N/A,#N/A,FALSE,"L 1 ";#N/A,#N/A,FALSE,"L 3 (1) Innere Medizin ";#N/A,#N/A,FALSE,"L 3 (15) Allgemeine Chirurgie";#N/A,#N/A,FALSE,"L 3 (16)  Unfallchirurgie ";#N/A,#N/A,FALSE,"L 3 (17)  Neurochirurgie";#N/A,#N/A,FALSE,"L 3 (22)  Urologie";#N/A,#N/A,FALSE,"L 3 (23)  Orthopädie";#N/A,#N/A,FALSE,"L 3 (24) (25) Frauenheil Geburt";#N/A,#N/A,FALSE,"L 3 (26)  Hals-, Nasen-, Ohrenh";#N/A,#N/A,FALSE,"L 3 (27)  Augenheilkunde";#N/A,#N/A,FALSE,"L 3 (28)  Neurologie";#N/A,#N/A,FALSE,"L 3 (34)  Dermatologie";#N/A,#N/A,FALSE,"L 3 (36)  Intensivmedizin";#N/A,#N/A,FALSE,"L 3 Dialyse"}</definedName>
    <definedName name="wrn.Rest." localSheetId="2" hidden="1">{#N/A,#N/A,FALSE,"V 1";#N/A,#N/A,FALSE,"RECHNER";#N/A,#N/A,FALSE,"K 2 Fordg. Pflszraum";#N/A,#N/A,FALSE,"K 4 Medizinischer Bedarf";#N/A,#N/A,FALSE,"K 5 Budget";#N/A,#N/A,FALSE,"K 6 Basispflegesatz";#N/A,#N/A,FALSE,"Z 5 Kalkulation Inv.kosten"}</definedName>
    <definedName name="wrn.Rest." localSheetId="3" hidden="1">{#N/A,#N/A,FALSE,"V 1";#N/A,#N/A,FALSE,"RECHNER";#N/A,#N/A,FALSE,"K 2 Fordg. Pflszraum";#N/A,#N/A,FALSE,"K 4 Medizinischer Bedarf";#N/A,#N/A,FALSE,"K 5 Budget";#N/A,#N/A,FALSE,"K 6 Basispflegesatz";#N/A,#N/A,FALSE,"Z 5 Kalkulation Inv.kosten"}</definedName>
    <definedName name="wrn.Rest." localSheetId="4" hidden="1">{#N/A,#N/A,FALSE,"V 1";#N/A,#N/A,FALSE,"RECHNER";#N/A,#N/A,FALSE,"K 2 Fordg. Pflszraum";#N/A,#N/A,FALSE,"K 4 Medizinischer Bedarf";#N/A,#N/A,FALSE,"K 5 Budget";#N/A,#N/A,FALSE,"K 6 Basispflegesatz";#N/A,#N/A,FALSE,"Z 5 Kalkulation Inv.kosten"}</definedName>
    <definedName name="wrn.Rest." localSheetId="5" hidden="1">{#N/A,#N/A,FALSE,"V 1";#N/A,#N/A,FALSE,"RECHNER";#N/A,#N/A,FALSE,"K 2 Fordg. Pflszraum";#N/A,#N/A,FALSE,"K 4 Medizinischer Bedarf";#N/A,#N/A,FALSE,"K 5 Budget";#N/A,#N/A,FALSE,"K 6 Basispflegesatz";#N/A,#N/A,FALSE,"Z 5 Kalkulation Inv.kosten"}</definedName>
    <definedName name="wrn.Rest." localSheetId="6" hidden="1">{#N/A,#N/A,FALSE,"V 1";#N/A,#N/A,FALSE,"RECHNER";#N/A,#N/A,FALSE,"K 2 Fordg. Pflszraum";#N/A,#N/A,FALSE,"K 4 Medizinischer Bedarf";#N/A,#N/A,FALSE,"K 5 Budget";#N/A,#N/A,FALSE,"K 6 Basispflegesatz";#N/A,#N/A,FALSE,"Z 5 Kalkulation Inv.kosten"}</definedName>
    <definedName name="wrn.Rest." hidden="1">{#N/A,#N/A,FALSE,"V 1";#N/A,#N/A,FALSE,"RECHNER";#N/A,#N/A,FALSE,"K 2 Fordg. Pflszraum";#N/A,#N/A,FALSE,"K 4 Medizinischer Bedarf";#N/A,#N/A,FALSE,"K 5 Budget";#N/A,#N/A,FALSE,"K 6 Basispflegesatz";#N/A,#N/A,FALSE,"Z 5 Kalkulation Inv.kosten"}</definedName>
    <definedName name="wrn.SEFP." localSheetId="2" hidden="1">{#N/A,#N/A,FALSE,"ERLÄUTERUNGEN ZU SE UND FP";#N/A,#N/A,FALSE,"V2-Angiol.";#N/A,#N/A,FALSE,"V2-KAR";#N/A,#N/A,FALSE,"V2-PNE";#N/A,#N/A,FALSE,"V2-NEC";#N/A,#N/A,FALSE,"V2-Gefäß";#N/A,#N/A,FALSE,"V2-TOC";#N/A,#N/A,FALSE,"V2-KAC";#N/A,#N/A,FALSE,"V2-ORT";#N/A,#N/A,FALSE,"V2 Ort II";#N/A,#N/A,FALSE,"V3-GEC";#N/A,#N/A,FALSE,"V3-KAC";#N/A,#N/A,FALSE,"V3-ORT I"}</definedName>
    <definedName name="wrn.SEFP." localSheetId="3" hidden="1">{#N/A,#N/A,FALSE,"ERLÄUTERUNGEN ZU SE UND FP";#N/A,#N/A,FALSE,"V2-Angiol.";#N/A,#N/A,FALSE,"V2-KAR";#N/A,#N/A,FALSE,"V2-PNE";#N/A,#N/A,FALSE,"V2-NEC";#N/A,#N/A,FALSE,"V2-Gefäß";#N/A,#N/A,FALSE,"V2-TOC";#N/A,#N/A,FALSE,"V2-KAC";#N/A,#N/A,FALSE,"V2-ORT";#N/A,#N/A,FALSE,"V2 Ort II";#N/A,#N/A,FALSE,"V3-GEC";#N/A,#N/A,FALSE,"V3-KAC";#N/A,#N/A,FALSE,"V3-ORT I"}</definedName>
    <definedName name="wrn.SEFP." localSheetId="4" hidden="1">{#N/A,#N/A,FALSE,"ERLÄUTERUNGEN ZU SE UND FP";#N/A,#N/A,FALSE,"V2-Angiol.";#N/A,#N/A,FALSE,"V2-KAR";#N/A,#N/A,FALSE,"V2-PNE";#N/A,#N/A,FALSE,"V2-NEC";#N/A,#N/A,FALSE,"V2-Gefäß";#N/A,#N/A,FALSE,"V2-TOC";#N/A,#N/A,FALSE,"V2-KAC";#N/A,#N/A,FALSE,"V2-ORT";#N/A,#N/A,FALSE,"V2 Ort II";#N/A,#N/A,FALSE,"V3-GEC";#N/A,#N/A,FALSE,"V3-KAC";#N/A,#N/A,FALSE,"V3-ORT I"}</definedName>
    <definedName name="wrn.SEFP." localSheetId="5" hidden="1">{#N/A,#N/A,FALSE,"ERLÄUTERUNGEN ZU SE UND FP";#N/A,#N/A,FALSE,"V2-Angiol.";#N/A,#N/A,FALSE,"V2-KAR";#N/A,#N/A,FALSE,"V2-PNE";#N/A,#N/A,FALSE,"V2-NEC";#N/A,#N/A,FALSE,"V2-Gefäß";#N/A,#N/A,FALSE,"V2-TOC";#N/A,#N/A,FALSE,"V2-KAC";#N/A,#N/A,FALSE,"V2-ORT";#N/A,#N/A,FALSE,"V2 Ort II";#N/A,#N/A,FALSE,"V3-GEC";#N/A,#N/A,FALSE,"V3-KAC";#N/A,#N/A,FALSE,"V3-ORT I"}</definedName>
    <definedName name="wrn.SEFP." localSheetId="6" hidden="1">{#N/A,#N/A,FALSE,"ERLÄUTERUNGEN ZU SE UND FP";#N/A,#N/A,FALSE,"V2-Angiol.";#N/A,#N/A,FALSE,"V2-KAR";#N/A,#N/A,FALSE,"V2-PNE";#N/A,#N/A,FALSE,"V2-NEC";#N/A,#N/A,FALSE,"V2-Gefäß";#N/A,#N/A,FALSE,"V2-TOC";#N/A,#N/A,FALSE,"V2-KAC";#N/A,#N/A,FALSE,"V2-ORT";#N/A,#N/A,FALSE,"V2 Ort II";#N/A,#N/A,FALSE,"V3-GEC";#N/A,#N/A,FALSE,"V3-KAC";#N/A,#N/A,FALSE,"V3-ORT I"}</definedName>
    <definedName name="wrn.SEFP." hidden="1">{#N/A,#N/A,FALSE,"ERLÄUTERUNGEN ZU SE UND FP";#N/A,#N/A,FALSE,"V2-Angiol.";#N/A,#N/A,FALSE,"V2-KAR";#N/A,#N/A,FALSE,"V2-PNE";#N/A,#N/A,FALSE,"V2-NEC";#N/A,#N/A,FALSE,"V2-Gefäß";#N/A,#N/A,FALSE,"V2-TOC";#N/A,#N/A,FALSE,"V2-KAC";#N/A,#N/A,FALSE,"V2-ORT";#N/A,#N/A,FALSE,"V2 Ort II";#N/A,#N/A,FALSE,"V3-GEC";#N/A,#N/A,FALSE,"V3-KAC";#N/A,#N/A,FALSE,"V3-ORT I"}</definedName>
    <definedName name="wrs" localSheetId="2" hidden="1">{#N/A,#N/A,FALSE,"V 1";#N/A,#N/A,FALSE,"RECHNER";#N/A,#N/A,FALSE,"K 2 Fordg. Pflszraum";#N/A,#N/A,FALSE,"K 4 Medizinischer Bedarf";#N/A,#N/A,FALSE,"K 5 Budget";#N/A,#N/A,FALSE,"K 6 Basispflegesatz";#N/A,#N/A,FALSE,"Z 5 Kalkulation Inv.kosten"}</definedName>
    <definedName name="wrs" localSheetId="3" hidden="1">{#N/A,#N/A,FALSE,"V 1";#N/A,#N/A,FALSE,"RECHNER";#N/A,#N/A,FALSE,"K 2 Fordg. Pflszraum";#N/A,#N/A,FALSE,"K 4 Medizinischer Bedarf";#N/A,#N/A,FALSE,"K 5 Budget";#N/A,#N/A,FALSE,"K 6 Basispflegesatz";#N/A,#N/A,FALSE,"Z 5 Kalkulation Inv.kosten"}</definedName>
    <definedName name="wrs" localSheetId="4" hidden="1">{#N/A,#N/A,FALSE,"V 1";#N/A,#N/A,FALSE,"RECHNER";#N/A,#N/A,FALSE,"K 2 Fordg. Pflszraum";#N/A,#N/A,FALSE,"K 4 Medizinischer Bedarf";#N/A,#N/A,FALSE,"K 5 Budget";#N/A,#N/A,FALSE,"K 6 Basispflegesatz";#N/A,#N/A,FALSE,"Z 5 Kalkulation Inv.kosten"}</definedName>
    <definedName name="wrs" localSheetId="5" hidden="1">{#N/A,#N/A,FALSE,"V 1";#N/A,#N/A,FALSE,"RECHNER";#N/A,#N/A,FALSE,"K 2 Fordg. Pflszraum";#N/A,#N/A,FALSE,"K 4 Medizinischer Bedarf";#N/A,#N/A,FALSE,"K 5 Budget";#N/A,#N/A,FALSE,"K 6 Basispflegesatz";#N/A,#N/A,FALSE,"Z 5 Kalkulation Inv.kosten"}</definedName>
    <definedName name="wrs" localSheetId="6" hidden="1">{#N/A,#N/A,FALSE,"V 1";#N/A,#N/A,FALSE,"RECHNER";#N/A,#N/A,FALSE,"K 2 Fordg. Pflszraum";#N/A,#N/A,FALSE,"K 4 Medizinischer Bedarf";#N/A,#N/A,FALSE,"K 5 Budget";#N/A,#N/A,FALSE,"K 6 Basispflegesatz";#N/A,#N/A,FALSE,"Z 5 Kalkulation Inv.kosten"}</definedName>
    <definedName name="wrs" hidden="1">{#N/A,#N/A,FALSE,"V 1";#N/A,#N/A,FALSE,"RECHNER";#N/A,#N/A,FALSE,"K 2 Fordg. Pflszraum";#N/A,#N/A,FALSE,"K 4 Medizinischer Bedarf";#N/A,#N/A,FALSE,"K 5 Budget";#N/A,#N/A,FALSE,"K 6 Basispflegesatz";#N/A,#N/A,FALSE,"Z 5 Kalkulation Inv.kosten"}</definedName>
    <definedName name="X" localSheetId="2" hidden="1">{#N/A,#N/A,FALSE,"V 1";#N/A,#N/A,FALSE,"RECHNER";#N/A,#N/A,FALSE,"K 2 Fordg. Pflszraum";#N/A,#N/A,FALSE,"K 4 Medizinischer Bedarf";#N/A,#N/A,FALSE,"K 5 Budget";#N/A,#N/A,FALSE,"K 6 Basispflegesatz";#N/A,#N/A,FALSE,"Z 5 Kalkulation Inv.kosten"}</definedName>
    <definedName name="X" localSheetId="3" hidden="1">{#N/A,#N/A,FALSE,"V 1";#N/A,#N/A,FALSE,"RECHNER";#N/A,#N/A,FALSE,"K 2 Fordg. Pflszraum";#N/A,#N/A,FALSE,"K 4 Medizinischer Bedarf";#N/A,#N/A,FALSE,"K 5 Budget";#N/A,#N/A,FALSE,"K 6 Basispflegesatz";#N/A,#N/A,FALSE,"Z 5 Kalkulation Inv.kosten"}</definedName>
    <definedName name="X" localSheetId="4" hidden="1">{#N/A,#N/A,FALSE,"V 1";#N/A,#N/A,FALSE,"RECHNER";#N/A,#N/A,FALSE,"K 2 Fordg. Pflszraum";#N/A,#N/A,FALSE,"K 4 Medizinischer Bedarf";#N/A,#N/A,FALSE,"K 5 Budget";#N/A,#N/A,FALSE,"K 6 Basispflegesatz";#N/A,#N/A,FALSE,"Z 5 Kalkulation Inv.kosten"}</definedName>
    <definedName name="X" localSheetId="5" hidden="1">{#N/A,#N/A,FALSE,"V 1";#N/A,#N/A,FALSE,"RECHNER";#N/A,#N/A,FALSE,"K 2 Fordg. Pflszraum";#N/A,#N/A,FALSE,"K 4 Medizinischer Bedarf";#N/A,#N/A,FALSE,"K 5 Budget";#N/A,#N/A,FALSE,"K 6 Basispflegesatz";#N/A,#N/A,FALSE,"Z 5 Kalkulation Inv.kosten"}</definedName>
    <definedName name="X" localSheetId="6" hidden="1">{#N/A,#N/A,FALSE,"V 1";#N/A,#N/A,FALSE,"RECHNER";#N/A,#N/A,FALSE,"K 2 Fordg. Pflszraum";#N/A,#N/A,FALSE,"K 4 Medizinischer Bedarf";#N/A,#N/A,FALSE,"K 5 Budget";#N/A,#N/A,FALSE,"K 6 Basispflegesatz";#N/A,#N/A,FALSE,"Z 5 Kalkulation Inv.kosten"}</definedName>
    <definedName name="X" hidden="1">{#N/A,#N/A,FALSE,"V 1";#N/A,#N/A,FALSE,"RECHNER";#N/A,#N/A,FALSE,"K 2 Fordg. Pflszraum";#N/A,#N/A,FALSE,"K 4 Medizinischer Bedarf";#N/A,#N/A,FALSE,"K 5 Budget";#N/A,#N/A,FALSE,"K 6 Basispflegesatz";#N/A,#N/A,FALSE,"Z 5 Kalkulation Inv.kosten"}</definedName>
    <definedName name="xlhInhalt">"ZRDaten1"</definedName>
    <definedName name="xx" localSheetId="2" hidden="1">{#N/A,#N/A,FALSE,"K 7 (1)  Innere Medizin ";#N/A,#N/A,FALSE,"K 7 (10) Pädiatrie";#N/A,#N/A,FALSE,"K 7 (15) Allgemeine Chirurgie";#N/A,#N/A,FALSE,"K 7 (16) Unfallchirurgie";#N/A,#N/A,FALSE,"K 7 (17) Neurochirurgie";#N/A,#N/A,FALSE,"K 7 (22) Urologie";#N/A,#N/A,FALSE,"K 7 (23) Orthopädie";#N/A,#N/A,FALSE,"K 7 (24) Frauenheilkunde";#N/A,#N/A,FALSE,"K 7 (26)  Hals-, Nasen,- Ohren";#N/A,#N/A,FALSE,"K 7 (27) Augenheilkunde";#N/A,#N/A,FALSE,"K 7 (28) Neurologie";#N/A,#N/A,FALSE,"K 7 (34) Dermatologie";#N/A,#N/A,FALSE,"K 7 (36) Intensivmedizin";#N/A,#N/A,FALSE,"K 7 Dialyse"}</definedName>
    <definedName name="xx" localSheetId="3" hidden="1">{#N/A,#N/A,FALSE,"K 7 (1)  Innere Medizin ";#N/A,#N/A,FALSE,"K 7 (10) Pädiatrie";#N/A,#N/A,FALSE,"K 7 (15) Allgemeine Chirurgie";#N/A,#N/A,FALSE,"K 7 (16) Unfallchirurgie";#N/A,#N/A,FALSE,"K 7 (17) Neurochirurgie";#N/A,#N/A,FALSE,"K 7 (22) Urologie";#N/A,#N/A,FALSE,"K 7 (23) Orthopädie";#N/A,#N/A,FALSE,"K 7 (24) Frauenheilkunde";#N/A,#N/A,FALSE,"K 7 (26)  Hals-, Nasen,- Ohren";#N/A,#N/A,FALSE,"K 7 (27) Augenheilkunde";#N/A,#N/A,FALSE,"K 7 (28) Neurologie";#N/A,#N/A,FALSE,"K 7 (34) Dermatologie";#N/A,#N/A,FALSE,"K 7 (36) Intensivmedizin";#N/A,#N/A,FALSE,"K 7 Dialyse"}</definedName>
    <definedName name="xx" localSheetId="4" hidden="1">{#N/A,#N/A,FALSE,"K 7 (1)  Innere Medizin ";#N/A,#N/A,FALSE,"K 7 (10) Pädiatrie";#N/A,#N/A,FALSE,"K 7 (15) Allgemeine Chirurgie";#N/A,#N/A,FALSE,"K 7 (16) Unfallchirurgie";#N/A,#N/A,FALSE,"K 7 (17) Neurochirurgie";#N/A,#N/A,FALSE,"K 7 (22) Urologie";#N/A,#N/A,FALSE,"K 7 (23) Orthopädie";#N/A,#N/A,FALSE,"K 7 (24) Frauenheilkunde";#N/A,#N/A,FALSE,"K 7 (26)  Hals-, Nasen,- Ohren";#N/A,#N/A,FALSE,"K 7 (27) Augenheilkunde";#N/A,#N/A,FALSE,"K 7 (28) Neurologie";#N/A,#N/A,FALSE,"K 7 (34) Dermatologie";#N/A,#N/A,FALSE,"K 7 (36) Intensivmedizin";#N/A,#N/A,FALSE,"K 7 Dialyse"}</definedName>
    <definedName name="xx" localSheetId="5" hidden="1">{#N/A,#N/A,FALSE,"K 7 (1)  Innere Medizin ";#N/A,#N/A,FALSE,"K 7 (10) Pädiatrie";#N/A,#N/A,FALSE,"K 7 (15) Allgemeine Chirurgie";#N/A,#N/A,FALSE,"K 7 (16) Unfallchirurgie";#N/A,#N/A,FALSE,"K 7 (17) Neurochirurgie";#N/A,#N/A,FALSE,"K 7 (22) Urologie";#N/A,#N/A,FALSE,"K 7 (23) Orthopädie";#N/A,#N/A,FALSE,"K 7 (24) Frauenheilkunde";#N/A,#N/A,FALSE,"K 7 (26)  Hals-, Nasen,- Ohren";#N/A,#N/A,FALSE,"K 7 (27) Augenheilkunde";#N/A,#N/A,FALSE,"K 7 (28) Neurologie";#N/A,#N/A,FALSE,"K 7 (34) Dermatologie";#N/A,#N/A,FALSE,"K 7 (36) Intensivmedizin";#N/A,#N/A,FALSE,"K 7 Dialyse"}</definedName>
    <definedName name="xx" localSheetId="6" hidden="1">{#N/A,#N/A,FALSE,"K 7 (1)  Innere Medizin ";#N/A,#N/A,FALSE,"K 7 (10) Pädiatrie";#N/A,#N/A,FALSE,"K 7 (15) Allgemeine Chirurgie";#N/A,#N/A,FALSE,"K 7 (16) Unfallchirurgie";#N/A,#N/A,FALSE,"K 7 (17) Neurochirurgie";#N/A,#N/A,FALSE,"K 7 (22) Urologie";#N/A,#N/A,FALSE,"K 7 (23) Orthopädie";#N/A,#N/A,FALSE,"K 7 (24) Frauenheilkunde";#N/A,#N/A,FALSE,"K 7 (26)  Hals-, Nasen,- Ohren";#N/A,#N/A,FALSE,"K 7 (27) Augenheilkunde";#N/A,#N/A,FALSE,"K 7 (28) Neurologie";#N/A,#N/A,FALSE,"K 7 (34) Dermatologie";#N/A,#N/A,FALSE,"K 7 (36) Intensivmedizin";#N/A,#N/A,FALSE,"K 7 Dialyse"}</definedName>
    <definedName name="xx" hidden="1">{#N/A,#N/A,FALSE,"K 7 (1)  Innere Medizin ";#N/A,#N/A,FALSE,"K 7 (10) Pädiatrie";#N/A,#N/A,FALSE,"K 7 (15) Allgemeine Chirurgie";#N/A,#N/A,FALSE,"K 7 (16) Unfallchirurgie";#N/A,#N/A,FALSE,"K 7 (17) Neurochirurgie";#N/A,#N/A,FALSE,"K 7 (22) Urologie";#N/A,#N/A,FALSE,"K 7 (23) Orthopädie";#N/A,#N/A,FALSE,"K 7 (24) Frauenheilkunde";#N/A,#N/A,FALSE,"K 7 (26)  Hals-, Nasen,- Ohren";#N/A,#N/A,FALSE,"K 7 (27) Augenheilkunde";#N/A,#N/A,FALSE,"K 7 (28) Neurologie";#N/A,#N/A,FALSE,"K 7 (34) Dermatologie";#N/A,#N/A,FALSE,"K 7 (36) Intensivmedizin";#N/A,#N/A,FALSE,"K 7 Dialyse"}</definedName>
    <definedName name="xxx" localSheetId="2" hidden="1">{#N/A,#N/A,FALSE,"ERLÄUTERUNGEN ZU SE UND FP";#N/A,#N/A,FALSE,"V2-Angiol.";#N/A,#N/A,FALSE,"V2-KAR";#N/A,#N/A,FALSE,"V2-PNE";#N/A,#N/A,FALSE,"V2-NEC";#N/A,#N/A,FALSE,"V2-Gefäß";#N/A,#N/A,FALSE,"V2-TOC";#N/A,#N/A,FALSE,"V2-KAC";#N/A,#N/A,FALSE,"V2-ORT";#N/A,#N/A,FALSE,"V2 Ort II";#N/A,#N/A,FALSE,"V3-GEC";#N/A,#N/A,FALSE,"V3-KAC";#N/A,#N/A,FALSE,"V3-ORT I"}</definedName>
    <definedName name="xxx" localSheetId="3" hidden="1">{#N/A,#N/A,FALSE,"ERLÄUTERUNGEN ZU SE UND FP";#N/A,#N/A,FALSE,"V2-Angiol.";#N/A,#N/A,FALSE,"V2-KAR";#N/A,#N/A,FALSE,"V2-PNE";#N/A,#N/A,FALSE,"V2-NEC";#N/A,#N/A,FALSE,"V2-Gefäß";#N/A,#N/A,FALSE,"V2-TOC";#N/A,#N/A,FALSE,"V2-KAC";#N/A,#N/A,FALSE,"V2-ORT";#N/A,#N/A,FALSE,"V2 Ort II";#N/A,#N/A,FALSE,"V3-GEC";#N/A,#N/A,FALSE,"V3-KAC";#N/A,#N/A,FALSE,"V3-ORT I"}</definedName>
    <definedName name="xxx" localSheetId="4" hidden="1">{#N/A,#N/A,FALSE,"ERLÄUTERUNGEN ZU SE UND FP";#N/A,#N/A,FALSE,"V2-Angiol.";#N/A,#N/A,FALSE,"V2-KAR";#N/A,#N/A,FALSE,"V2-PNE";#N/A,#N/A,FALSE,"V2-NEC";#N/A,#N/A,FALSE,"V2-Gefäß";#N/A,#N/A,FALSE,"V2-TOC";#N/A,#N/A,FALSE,"V2-KAC";#N/A,#N/A,FALSE,"V2-ORT";#N/A,#N/A,FALSE,"V2 Ort II";#N/A,#N/A,FALSE,"V3-GEC";#N/A,#N/A,FALSE,"V3-KAC";#N/A,#N/A,FALSE,"V3-ORT I"}</definedName>
    <definedName name="xxx" localSheetId="5" hidden="1">{#N/A,#N/A,FALSE,"ERLÄUTERUNGEN ZU SE UND FP";#N/A,#N/A,FALSE,"V2-Angiol.";#N/A,#N/A,FALSE,"V2-KAR";#N/A,#N/A,FALSE,"V2-PNE";#N/A,#N/A,FALSE,"V2-NEC";#N/A,#N/A,FALSE,"V2-Gefäß";#N/A,#N/A,FALSE,"V2-TOC";#N/A,#N/A,FALSE,"V2-KAC";#N/A,#N/A,FALSE,"V2-ORT";#N/A,#N/A,FALSE,"V2 Ort II";#N/A,#N/A,FALSE,"V3-GEC";#N/A,#N/A,FALSE,"V3-KAC";#N/A,#N/A,FALSE,"V3-ORT I"}</definedName>
    <definedName name="xxx" localSheetId="6" hidden="1">{#N/A,#N/A,FALSE,"ERLÄUTERUNGEN ZU SE UND FP";#N/A,#N/A,FALSE,"V2-Angiol.";#N/A,#N/A,FALSE,"V2-KAR";#N/A,#N/A,FALSE,"V2-PNE";#N/A,#N/A,FALSE,"V2-NEC";#N/A,#N/A,FALSE,"V2-Gefäß";#N/A,#N/A,FALSE,"V2-TOC";#N/A,#N/A,FALSE,"V2-KAC";#N/A,#N/A,FALSE,"V2-ORT";#N/A,#N/A,FALSE,"V2 Ort II";#N/A,#N/A,FALSE,"V3-GEC";#N/A,#N/A,FALSE,"V3-KAC";#N/A,#N/A,FALSE,"V3-ORT I"}</definedName>
    <definedName name="xxx" hidden="1">{#N/A,#N/A,FALSE,"ERLÄUTERUNGEN ZU SE UND FP";#N/A,#N/A,FALSE,"V2-Angiol.";#N/A,#N/A,FALSE,"V2-KAR";#N/A,#N/A,FALSE,"V2-PNE";#N/A,#N/A,FALSE,"V2-NEC";#N/A,#N/A,FALSE,"V2-Gefäß";#N/A,#N/A,FALSE,"V2-TOC";#N/A,#N/A,FALSE,"V2-KAC";#N/A,#N/A,FALSE,"V2-ORT";#N/A,#N/A,FALSE,"V2 Ort II";#N/A,#N/A,FALSE,"V3-GEC";#N/A,#N/A,FALSE,"V3-KAC";#N/A,#N/A,FALSE,"V3-ORT I"}</definedName>
    <definedName name="ZE_2005" localSheetId="3">#REF!</definedName>
    <definedName name="ZE_2005">#REF!</definedName>
    <definedName name="ZE_2006" localSheetId="3">#REF!</definedName>
    <definedName name="ZE_2006">#REF!</definedName>
    <definedName name="ZE2006__" localSheetId="3">#REF!</definedName>
    <definedName name="ZE2006__">#REF!</definedName>
    <definedName name="ZEFALL" localSheetId="3">#REF!</definedName>
    <definedName name="ZEFALL">#REF!</definedName>
    <definedName name="ZEFALL1" localSheetId="3">#REF!</definedName>
    <definedName name="ZEFALL1">#REF!</definedName>
    <definedName name="ZEIBE_2a" localSheetId="3">#REF!</definedName>
    <definedName name="ZEIBE_2a">#REF!</definedName>
    <definedName name="ZEMED" localSheetId="3">#REF!</definedName>
    <definedName name="ZEMED">#REF!</definedName>
    <definedName name="ZEMED1" localSheetId="3">#REF!</definedName>
    <definedName name="ZEMED1">#REF!</definedName>
    <definedName name="ZESONSTIGE" localSheetId="3">#REF!</definedName>
    <definedName name="ZESONSTIGE">#REF!</definedName>
    <definedName name="ZESONSTIGE1" localSheetId="3">#REF!</definedName>
    <definedName name="ZESONSTIGE1">#REF!</definedName>
    <definedName name="ZETAGES" localSheetId="3">#REF!</definedName>
    <definedName name="ZETAGES">#REF!</definedName>
    <definedName name="ZETAGES1" localSheetId="3">#REF!</definedName>
    <definedName name="ZETAGES1">#REF!</definedName>
    <definedName name="ZEUBE" localSheetId="3">#REF!</definedName>
    <definedName name="ZEUBE">#REF!</definedName>
    <definedName name="Ziffer1.6_Kosten" localSheetId="3">#REF!</definedName>
    <definedName name="Ziffer1.6_Kosten">#REF!</definedName>
    <definedName name="Ziffer1.8a_Erlöse" localSheetId="3">#REF!</definedName>
    <definedName name="Ziffer1.8a_Erlöse">#REF!</definedName>
    <definedName name="Ziffer1.8b_Erlöse" localSheetId="3">#REF!</definedName>
    <definedName name="Ziffer1.8b_Erlöse">#REF!</definedName>
    <definedName name="ZRDaten1.Datum">"02.04.2013 15:59:22"</definedName>
    <definedName name="ZRDaten1.ErgDef.1">"?XLSHOST_READ_1(EXCEL)_x000D_
GLOBAL(V;;;EXCEL;;;;;W)_x000D_
SPALTE1(''WX0023'')_x000D_
SPALTE2(''WX0024'')_x000D_
SPALTE3(''WX0025'')_x000D_
SPALTE4(''WX0026'')_x000D_
SPALTE5(''WX0027'')_x000D_
SPALTE6(''WX0028'')_x000D_
SPALTE7(''WX0029'')_x000D_
SPALTE8(''WX0030'')_x000D_
SPALTE9(''WX0031'')_x000D_
SPALTE10(''W_"</definedName>
    <definedName name="ZRDaten1.ErgDef.2">"?X0032'')_x000D_
SPALTE11(''WX0033'')_x000D_
SPALTE12(''WX0034'')_x000D_
SPALTE13(''WX0035'')_x000D_
SPALTE14(''WX0036'')_x000D_
SPALTE15(''WX0037'')_x000D_
SPALTE16(''WX0038'')_x000D_
SPALTE17(''WX0039'')_x000D_
SPALTE18(''WX0040'')_x000D_
SPALTE19(''WX0041'')_x000D_
SPALTE20(''WX0042'')_x000D_
SPALTE21(''WX0043''_"</definedName>
    <definedName name="ZRDaten1.ErgDef.3">"?)_x000D_
SPALTE22(''WX0044'')_x000D_
SPALTE23(''WX0045'')_x000D_
SPALTE24(''WX0046'')_x000D_
SPALTE25(''WX0047'')_x000D_
SPALTE26(''WX0048'')_x000D_
SPALTE27(''WX0049'')_x000D_
SPALTE28(''WX0050'')_x000D_
SPALTE29(''WX0051'')_x000D_
SPALTE30(''WX0052'')_x000D_
SPALTE31(''WX0053'')_x000D_
SPALTE32(''WX0054'')_x000D_
SPAL_"</definedName>
    <definedName name="ZRDaten1.ErgDef.4">"?TE33(''WX0055'')_x000D_
SPALTE34(''WX0056'')_x000D_
SPALTE35(''WX0057'')_x000D_
SPALTE36(''WX0058'')_x000D_
SPALTE37(''WX0059'')_x000D_
SPALTE38(''WX0060'')_x000D_
SPALTE39(''WX0061'')_x000D_
SPALTE40(''WX0062'')_x000D_
SPALTE41(''WX0063'')_x000D_
SPALTE42(''WX0064'')_x000D_
SPALTE43(''WX0065'')_x000D_
SPALTE44(''_"</definedName>
    <definedName name="ZRDaten1.ErgDef.5">"?WX0066'')_x000D_
SPALTE45(''WX0067'')_x000D_
SPALTE46(''WX0068'')_x000D_
SPALTE47(''WX0069'')_x000D_
SPALTE48(''WX0070'')_x000D_
SPALTE49(''WX0071'')_x000D_
SPALTE50(''WX0072'')"</definedName>
    <definedName name="ZUAB" localSheetId="3">#REF!</definedName>
    <definedName name="ZUAB">#REF!</definedName>
    <definedName name="ZUAB_13" localSheetId="3">#REF!</definedName>
    <definedName name="ZUAB_13">#REF!</definedName>
    <definedName name="ZUAB_4" localSheetId="3">#REF!</definedName>
    <definedName name="ZUAB_4">#REF!</definedName>
    <definedName name="ZUAB_5" localSheetId="3">#REF!</definedName>
    <definedName name="ZUAB_5">#REF!</definedName>
    <definedName name="ZUAB_56" localSheetId="3">#REF!</definedName>
    <definedName name="ZUAB_56">#REF!</definedName>
    <definedName name="ZUAB_6" localSheetId="3">#REF!</definedName>
    <definedName name="ZUAB_6">#REF!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 i="40" l="1"/>
  <c r="A2" i="40"/>
  <c r="D3" i="28" l="1"/>
  <c r="A2" i="28"/>
  <c r="D3" i="27" l="1"/>
  <c r="A2" i="27"/>
  <c r="D3" i="26"/>
  <c r="A2" i="26"/>
  <c r="H41" i="5" l="1"/>
  <c r="F42" i="4"/>
  <c r="F41" i="4"/>
  <c r="AC45" i="4" l="1"/>
  <c r="AB45" i="4"/>
  <c r="AA45" i="4"/>
  <c r="Z45" i="4"/>
  <c r="Y45" i="4"/>
  <c r="X45" i="4"/>
  <c r="V45" i="4"/>
  <c r="U45" i="4"/>
  <c r="S45" i="4"/>
  <c r="R45" i="4"/>
  <c r="P45" i="4"/>
  <c r="O45" i="4"/>
  <c r="M45" i="4"/>
  <c r="L45" i="4"/>
  <c r="J45" i="4"/>
  <c r="I45" i="4"/>
  <c r="G45" i="4"/>
  <c r="F45" i="4"/>
  <c r="E44" i="4"/>
  <c r="D44" i="4"/>
  <c r="C44" i="4"/>
  <c r="E43" i="4"/>
  <c r="D43" i="4"/>
  <c r="C43" i="4"/>
  <c r="E42" i="4"/>
  <c r="D42" i="4"/>
  <c r="C42" i="4"/>
  <c r="W41" i="4"/>
  <c r="W45" i="4" s="1"/>
  <c r="T41" i="4"/>
  <c r="T45" i="4" s="1"/>
  <c r="Q41" i="4"/>
  <c r="Q45" i="4" s="1"/>
  <c r="N41" i="4"/>
  <c r="K41" i="4"/>
  <c r="K45" i="4" s="1"/>
  <c r="H41" i="4"/>
  <c r="H45" i="4" s="1"/>
  <c r="D41" i="4"/>
  <c r="C41" i="4"/>
  <c r="AB37" i="4"/>
  <c r="AA37" i="4"/>
  <c r="Y37" i="4"/>
  <c r="AC36" i="4"/>
  <c r="W36" i="4"/>
  <c r="T36" i="4"/>
  <c r="Q36" i="4"/>
  <c r="N36" i="4"/>
  <c r="K36" i="4"/>
  <c r="AC35" i="4"/>
  <c r="W35" i="4"/>
  <c r="T35" i="4"/>
  <c r="Q35" i="4"/>
  <c r="N35" i="4"/>
  <c r="K35" i="4"/>
  <c r="AC45" i="5"/>
  <c r="AB45" i="5"/>
  <c r="AA45" i="5"/>
  <c r="Z45" i="5"/>
  <c r="Y45" i="5"/>
  <c r="X45" i="5"/>
  <c r="V45" i="5"/>
  <c r="U45" i="5"/>
  <c r="S45" i="5"/>
  <c r="R45" i="5"/>
  <c r="P45" i="5"/>
  <c r="O45" i="5"/>
  <c r="M45" i="5"/>
  <c r="L45" i="5"/>
  <c r="J45" i="5"/>
  <c r="I45" i="5"/>
  <c r="G45" i="5"/>
  <c r="F45" i="5"/>
  <c r="E44" i="5"/>
  <c r="D44" i="5"/>
  <c r="C44" i="5"/>
  <c r="E43" i="5"/>
  <c r="D43" i="5"/>
  <c r="C43" i="5"/>
  <c r="E42" i="5"/>
  <c r="D42" i="5"/>
  <c r="C42" i="5"/>
  <c r="W41" i="5"/>
  <c r="W45" i="5" s="1"/>
  <c r="T41" i="5"/>
  <c r="T45" i="5" s="1"/>
  <c r="Q41" i="5"/>
  <c r="Q45" i="5" s="1"/>
  <c r="N41" i="5"/>
  <c r="N45" i="5" s="1"/>
  <c r="K41" i="5"/>
  <c r="K45" i="5" s="1"/>
  <c r="D41" i="5"/>
  <c r="C41" i="5"/>
  <c r="AB37" i="5"/>
  <c r="AA37" i="5"/>
  <c r="Y37" i="5"/>
  <c r="X37" i="5"/>
  <c r="AC36" i="5"/>
  <c r="W36" i="5"/>
  <c r="T36" i="5"/>
  <c r="Q36" i="5"/>
  <c r="N36" i="5"/>
  <c r="K36" i="5"/>
  <c r="H36" i="5"/>
  <c r="D36" i="5"/>
  <c r="C36" i="5"/>
  <c r="AC35" i="5"/>
  <c r="W35" i="5"/>
  <c r="T35" i="5"/>
  <c r="Q35" i="5"/>
  <c r="N35" i="5"/>
  <c r="K35" i="5"/>
  <c r="H35" i="5"/>
  <c r="D35" i="5"/>
  <c r="C35" i="5"/>
  <c r="AC34" i="5"/>
  <c r="W34" i="5"/>
  <c r="T34" i="5"/>
  <c r="Q34" i="5"/>
  <c r="N34" i="5"/>
  <c r="K34" i="5"/>
  <c r="H34" i="5"/>
  <c r="D34" i="5"/>
  <c r="C34" i="5"/>
  <c r="AC33" i="5"/>
  <c r="W33" i="5"/>
  <c r="T33" i="5"/>
  <c r="Q33" i="5"/>
  <c r="N33" i="5"/>
  <c r="K33" i="5"/>
  <c r="H33" i="5"/>
  <c r="D33" i="5"/>
  <c r="C33" i="5"/>
  <c r="AC32" i="5"/>
  <c r="W32" i="5"/>
  <c r="T32" i="5"/>
  <c r="Q32" i="5"/>
  <c r="N32" i="5"/>
  <c r="K32" i="5"/>
  <c r="H32" i="5"/>
  <c r="D32" i="5"/>
  <c r="C32" i="5"/>
  <c r="AC31" i="5"/>
  <c r="W31" i="5"/>
  <c r="T31" i="5"/>
  <c r="Q31" i="5"/>
  <c r="N31" i="5"/>
  <c r="K31" i="5"/>
  <c r="H31" i="5"/>
  <c r="D31" i="5"/>
  <c r="C31" i="5"/>
  <c r="AC30" i="5"/>
  <c r="W30" i="5"/>
  <c r="T30" i="5"/>
  <c r="Q30" i="5"/>
  <c r="N30" i="5"/>
  <c r="K30" i="5"/>
  <c r="H30" i="5"/>
  <c r="D30" i="5"/>
  <c r="C30" i="5"/>
  <c r="AC29" i="5"/>
  <c r="W29" i="5"/>
  <c r="T29" i="5"/>
  <c r="Q29" i="5"/>
  <c r="N29" i="5"/>
  <c r="K29" i="5"/>
  <c r="H29" i="5"/>
  <c r="D29" i="5"/>
  <c r="C29" i="5"/>
  <c r="AC28" i="5"/>
  <c r="W28" i="5"/>
  <c r="T28" i="5"/>
  <c r="Q28" i="5"/>
  <c r="N28" i="5"/>
  <c r="K28" i="5"/>
  <c r="H28" i="5"/>
  <c r="D28" i="5"/>
  <c r="C28" i="5"/>
  <c r="AC27" i="5"/>
  <c r="W27" i="5"/>
  <c r="T27" i="5"/>
  <c r="Q27" i="5"/>
  <c r="N27" i="5"/>
  <c r="K27" i="5"/>
  <c r="H27" i="5"/>
  <c r="D27" i="5"/>
  <c r="C27" i="5"/>
  <c r="AC26" i="5"/>
  <c r="W26" i="5"/>
  <c r="T26" i="5"/>
  <c r="Q26" i="5"/>
  <c r="N26" i="5"/>
  <c r="K26" i="5"/>
  <c r="H26" i="5"/>
  <c r="D26" i="5"/>
  <c r="C26" i="5"/>
  <c r="AC25" i="5"/>
  <c r="W25" i="5"/>
  <c r="T25" i="5"/>
  <c r="Q25" i="5"/>
  <c r="N25" i="5"/>
  <c r="K25" i="5"/>
  <c r="H25" i="5"/>
  <c r="D25" i="5"/>
  <c r="C25" i="5"/>
  <c r="AC24" i="5"/>
  <c r="W24" i="5"/>
  <c r="T24" i="5"/>
  <c r="Q24" i="5"/>
  <c r="N24" i="5"/>
  <c r="K24" i="5"/>
  <c r="H24" i="5"/>
  <c r="D24" i="5"/>
  <c r="C24" i="5"/>
  <c r="AC23" i="5"/>
  <c r="W23" i="5"/>
  <c r="T23" i="5"/>
  <c r="Q23" i="5"/>
  <c r="N23" i="5"/>
  <c r="K23" i="5"/>
  <c r="H23" i="5"/>
  <c r="D23" i="5"/>
  <c r="C23" i="5"/>
  <c r="Z22" i="5"/>
  <c r="Z37" i="5" s="1"/>
  <c r="D22" i="5"/>
  <c r="C22" i="5"/>
  <c r="AC21" i="5"/>
  <c r="W21" i="5"/>
  <c r="T21" i="5"/>
  <c r="Q21" i="5"/>
  <c r="N21" i="5"/>
  <c r="K21" i="5"/>
  <c r="H21" i="5"/>
  <c r="D21" i="5"/>
  <c r="C21" i="5"/>
  <c r="W20" i="5"/>
  <c r="T20" i="5"/>
  <c r="Q20" i="5"/>
  <c r="N20" i="5"/>
  <c r="K20" i="5"/>
  <c r="H20" i="5"/>
  <c r="D20" i="5"/>
  <c r="C20" i="5"/>
  <c r="W19" i="5"/>
  <c r="T19" i="5"/>
  <c r="Q19" i="5"/>
  <c r="N19" i="5"/>
  <c r="K19" i="5"/>
  <c r="H19" i="5"/>
  <c r="D19" i="5"/>
  <c r="C19" i="5"/>
  <c r="W18" i="5"/>
  <c r="T18" i="5"/>
  <c r="Q18" i="5"/>
  <c r="N18" i="5"/>
  <c r="K18" i="5"/>
  <c r="H18" i="5"/>
  <c r="D18" i="5"/>
  <c r="C18" i="5"/>
  <c r="V17" i="5"/>
  <c r="V37" i="5" s="1"/>
  <c r="U17" i="5"/>
  <c r="U37" i="5" s="1"/>
  <c r="S17" i="5"/>
  <c r="S37" i="5" s="1"/>
  <c r="R17" i="5"/>
  <c r="R37" i="5" s="1"/>
  <c r="P17" i="5"/>
  <c r="P37" i="5" s="1"/>
  <c r="O17" i="5"/>
  <c r="O37" i="5" s="1"/>
  <c r="M17" i="5"/>
  <c r="M37" i="5" s="1"/>
  <c r="L17" i="5"/>
  <c r="L37" i="5" s="1"/>
  <c r="J17" i="5"/>
  <c r="J37" i="5" s="1"/>
  <c r="I17" i="5"/>
  <c r="I37" i="5" s="1"/>
  <c r="G17" i="5"/>
  <c r="G37" i="5" s="1"/>
  <c r="F17" i="5"/>
  <c r="F37" i="5" s="1"/>
  <c r="AC16" i="5"/>
  <c r="W16" i="5"/>
  <c r="T16" i="5"/>
  <c r="Q16" i="5"/>
  <c r="N16" i="5"/>
  <c r="K16" i="5"/>
  <c r="H16" i="5"/>
  <c r="D16" i="5"/>
  <c r="C16" i="5"/>
  <c r="AC15" i="5"/>
  <c r="W15" i="5"/>
  <c r="T15" i="5"/>
  <c r="Q15" i="5"/>
  <c r="N15" i="5"/>
  <c r="K15" i="5"/>
  <c r="H15" i="5"/>
  <c r="D15" i="5"/>
  <c r="C15" i="5"/>
  <c r="E11" i="5"/>
  <c r="D11" i="5"/>
  <c r="C11" i="5"/>
  <c r="E10" i="5"/>
  <c r="D10" i="5"/>
  <c r="C10" i="5"/>
  <c r="AC9" i="5"/>
  <c r="AC12" i="5" s="1"/>
  <c r="AB9" i="5"/>
  <c r="AB12" i="5" s="1"/>
  <c r="AA9" i="5"/>
  <c r="AA12" i="5" s="1"/>
  <c r="Z9" i="5"/>
  <c r="Z12" i="5" s="1"/>
  <c r="Y9" i="5"/>
  <c r="Y12" i="5" s="1"/>
  <c r="X9" i="5"/>
  <c r="X12" i="5" s="1"/>
  <c r="W9" i="5"/>
  <c r="W12" i="5" s="1"/>
  <c r="V9" i="5"/>
  <c r="V12" i="5" s="1"/>
  <c r="U9" i="5"/>
  <c r="U12" i="5" s="1"/>
  <c r="T9" i="5"/>
  <c r="T12" i="5" s="1"/>
  <c r="S9" i="5"/>
  <c r="S12" i="5" s="1"/>
  <c r="R9" i="5"/>
  <c r="R12" i="5" s="1"/>
  <c r="Q9" i="5"/>
  <c r="Q12" i="5" s="1"/>
  <c r="P9" i="5"/>
  <c r="P12" i="5" s="1"/>
  <c r="O9" i="5"/>
  <c r="O12" i="5" s="1"/>
  <c r="N9" i="5"/>
  <c r="N12" i="5" s="1"/>
  <c r="M9" i="5"/>
  <c r="M12" i="5" s="1"/>
  <c r="L9" i="5"/>
  <c r="L12" i="5" s="1"/>
  <c r="K9" i="5"/>
  <c r="K12" i="5" s="1"/>
  <c r="J9" i="5"/>
  <c r="J12" i="5" s="1"/>
  <c r="I9" i="5"/>
  <c r="I12" i="5" s="1"/>
  <c r="H9" i="5"/>
  <c r="H12" i="5" s="1"/>
  <c r="G9" i="5"/>
  <c r="G12" i="5" s="1"/>
  <c r="F9" i="5"/>
  <c r="F12" i="5" s="1"/>
  <c r="E8" i="5"/>
  <c r="D8" i="5"/>
  <c r="C8" i="5"/>
  <c r="E7" i="5"/>
  <c r="C7" i="5"/>
  <c r="D6" i="5"/>
  <c r="C6" i="5"/>
  <c r="C17" i="5" l="1"/>
  <c r="C37" i="5" s="1"/>
  <c r="D17" i="5"/>
  <c r="D37" i="5" s="1"/>
  <c r="H17" i="5"/>
  <c r="H37" i="5" s="1"/>
  <c r="H38" i="5" s="1"/>
  <c r="Q17" i="5"/>
  <c r="T17" i="5"/>
  <c r="T37" i="5" s="1"/>
  <c r="T38" i="5" s="1"/>
  <c r="AB38" i="5"/>
  <c r="K17" i="5"/>
  <c r="K37" i="5" s="1"/>
  <c r="K38" i="5" s="1"/>
  <c r="F38" i="5"/>
  <c r="X38" i="5"/>
  <c r="Z38" i="5"/>
  <c r="N17" i="5"/>
  <c r="N37" i="5" s="1"/>
  <c r="N38" i="5" s="1"/>
  <c r="S38" i="5"/>
  <c r="AA38" i="5"/>
  <c r="W17" i="5"/>
  <c r="W37" i="5" s="1"/>
  <c r="W38" i="5" s="1"/>
  <c r="C9" i="5"/>
  <c r="G38" i="5"/>
  <c r="Y38" i="5"/>
  <c r="E19" i="5"/>
  <c r="E34" i="5"/>
  <c r="E21" i="5"/>
  <c r="E27" i="5"/>
  <c r="E35" i="5"/>
  <c r="O38" i="5"/>
  <c r="E20" i="5"/>
  <c r="E26" i="5"/>
  <c r="L38" i="5"/>
  <c r="M38" i="5"/>
  <c r="C45" i="5"/>
  <c r="J38" i="5"/>
  <c r="E16" i="5"/>
  <c r="E25" i="5"/>
  <c r="E33" i="5"/>
  <c r="D9" i="5"/>
  <c r="V38" i="5"/>
  <c r="E28" i="5"/>
  <c r="E36" i="5"/>
  <c r="D45" i="5"/>
  <c r="Q37" i="5"/>
  <c r="Q38" i="5" s="1"/>
  <c r="E29" i="5"/>
  <c r="E41" i="5"/>
  <c r="E45" i="5" s="1"/>
  <c r="AC37" i="5"/>
  <c r="AC38" i="5" s="1"/>
  <c r="E30" i="5"/>
  <c r="P38" i="5"/>
  <c r="E23" i="5"/>
  <c r="E31" i="5"/>
  <c r="R38" i="5"/>
  <c r="E15" i="5"/>
  <c r="E24" i="5"/>
  <c r="E32" i="5"/>
  <c r="C45" i="4"/>
  <c r="D45" i="4"/>
  <c r="E41" i="4"/>
  <c r="E45" i="4" s="1"/>
  <c r="N45" i="4"/>
  <c r="C12" i="5"/>
  <c r="E12" i="5"/>
  <c r="D12" i="5"/>
  <c r="I38" i="5"/>
  <c r="U38" i="5"/>
  <c r="E18" i="5"/>
  <c r="H45" i="5"/>
  <c r="E22" i="5"/>
  <c r="E9" i="5"/>
  <c r="E17" i="5" l="1"/>
  <c r="E37" i="5" s="1"/>
  <c r="E38" i="5" s="1"/>
  <c r="C47" i="5" s="1"/>
  <c r="C38" i="5"/>
  <c r="D38" i="5"/>
  <c r="D47" i="5" s="1"/>
  <c r="X22" i="4" l="1"/>
  <c r="F20" i="4"/>
  <c r="C20" i="4" s="1"/>
  <c r="F19" i="4"/>
  <c r="C19" i="4" s="1"/>
  <c r="F18" i="4"/>
  <c r="C18" i="4" s="1"/>
  <c r="G16" i="4"/>
  <c r="F16" i="4" s="1"/>
  <c r="G15" i="4"/>
  <c r="F15" i="4" s="1"/>
  <c r="H15" i="4" s="1"/>
  <c r="AA6" i="4"/>
  <c r="AA12" i="4" s="1"/>
  <c r="AA38" i="4" s="1"/>
  <c r="X6" i="4"/>
  <c r="X12" i="4" s="1"/>
  <c r="U6" i="4"/>
  <c r="R6" i="4"/>
  <c r="O6" i="4"/>
  <c r="L6" i="4"/>
  <c r="I6" i="4"/>
  <c r="F6" i="4"/>
  <c r="F24" i="4" s="1"/>
  <c r="C24" i="4" s="1"/>
  <c r="F11" i="4"/>
  <c r="C11" i="4" s="1"/>
  <c r="AC34" i="4"/>
  <c r="W34" i="4"/>
  <c r="T34" i="4"/>
  <c r="Q34" i="4"/>
  <c r="N34" i="4"/>
  <c r="K34" i="4"/>
  <c r="AC33" i="4"/>
  <c r="W33" i="4"/>
  <c r="T33" i="4"/>
  <c r="Q33" i="4"/>
  <c r="N33" i="4"/>
  <c r="K33" i="4"/>
  <c r="AC32" i="4"/>
  <c r="W32" i="4"/>
  <c r="T32" i="4"/>
  <c r="Q32" i="4"/>
  <c r="N32" i="4"/>
  <c r="K32" i="4"/>
  <c r="AC31" i="4"/>
  <c r="W31" i="4"/>
  <c r="T31" i="4"/>
  <c r="Q31" i="4"/>
  <c r="N31" i="4"/>
  <c r="K31" i="4"/>
  <c r="AC30" i="4"/>
  <c r="W30" i="4"/>
  <c r="T30" i="4"/>
  <c r="Q30" i="4"/>
  <c r="N30" i="4"/>
  <c r="K30" i="4"/>
  <c r="AC29" i="4"/>
  <c r="W29" i="4"/>
  <c r="T29" i="4"/>
  <c r="Q29" i="4"/>
  <c r="N29" i="4"/>
  <c r="K29" i="4"/>
  <c r="AC28" i="4"/>
  <c r="W28" i="4"/>
  <c r="T28" i="4"/>
  <c r="Q28" i="4"/>
  <c r="N28" i="4"/>
  <c r="K28" i="4"/>
  <c r="AC27" i="4"/>
  <c r="W27" i="4"/>
  <c r="T27" i="4"/>
  <c r="Q27" i="4"/>
  <c r="N27" i="4"/>
  <c r="K27" i="4"/>
  <c r="AC26" i="4"/>
  <c r="W26" i="4"/>
  <c r="T26" i="4"/>
  <c r="Q26" i="4"/>
  <c r="N26" i="4"/>
  <c r="K26" i="4"/>
  <c r="AC25" i="4"/>
  <c r="W25" i="4"/>
  <c r="T25" i="4"/>
  <c r="Q25" i="4"/>
  <c r="N25" i="4"/>
  <c r="K25" i="4"/>
  <c r="AC24" i="4"/>
  <c r="W24" i="4"/>
  <c r="T24" i="4"/>
  <c r="Q24" i="4"/>
  <c r="N24" i="4"/>
  <c r="K24" i="4"/>
  <c r="AC23" i="4"/>
  <c r="W23" i="4"/>
  <c r="T23" i="4"/>
  <c r="Q23" i="4"/>
  <c r="N23" i="4"/>
  <c r="K23" i="4"/>
  <c r="D22" i="4"/>
  <c r="C22" i="4"/>
  <c r="AC21" i="4"/>
  <c r="W21" i="4"/>
  <c r="T21" i="4"/>
  <c r="Q21" i="4"/>
  <c r="N21" i="4"/>
  <c r="K21" i="4"/>
  <c r="H21" i="4"/>
  <c r="D21" i="4"/>
  <c r="C21" i="4"/>
  <c r="W20" i="4"/>
  <c r="T20" i="4"/>
  <c r="Q20" i="4"/>
  <c r="N20" i="4"/>
  <c r="K20" i="4"/>
  <c r="D20" i="4"/>
  <c r="W19" i="4"/>
  <c r="T19" i="4"/>
  <c r="Q19" i="4"/>
  <c r="N19" i="4"/>
  <c r="K19" i="4"/>
  <c r="D19" i="4"/>
  <c r="W18" i="4"/>
  <c r="T18" i="4"/>
  <c r="Q18" i="4"/>
  <c r="N18" i="4"/>
  <c r="K18" i="4"/>
  <c r="D18" i="4"/>
  <c r="V17" i="4"/>
  <c r="V37" i="4" s="1"/>
  <c r="U17" i="4"/>
  <c r="U37" i="4" s="1"/>
  <c r="S17" i="4"/>
  <c r="S37" i="4" s="1"/>
  <c r="R17" i="4"/>
  <c r="R37" i="4" s="1"/>
  <c r="P17" i="4"/>
  <c r="P37" i="4" s="1"/>
  <c r="O17" i="4"/>
  <c r="O37" i="4" s="1"/>
  <c r="M17" i="4"/>
  <c r="M37" i="4" s="1"/>
  <c r="L17" i="4"/>
  <c r="L37" i="4" s="1"/>
  <c r="J17" i="4"/>
  <c r="J37" i="4" s="1"/>
  <c r="I17" i="4"/>
  <c r="I37" i="4" s="1"/>
  <c r="G17" i="4"/>
  <c r="AC16" i="4"/>
  <c r="W16" i="4"/>
  <c r="T16" i="4"/>
  <c r="Q16" i="4"/>
  <c r="N16" i="4"/>
  <c r="K16" i="4"/>
  <c r="AC15" i="4"/>
  <c r="W15" i="4"/>
  <c r="T15" i="4"/>
  <c r="Q15" i="4"/>
  <c r="N15" i="4"/>
  <c r="K15" i="4"/>
  <c r="Z12" i="4"/>
  <c r="AC12" i="4"/>
  <c r="AB12" i="4"/>
  <c r="AB38" i="4" s="1"/>
  <c r="Y12" i="4"/>
  <c r="Y38" i="4" s="1"/>
  <c r="W9" i="4"/>
  <c r="W12" i="4" s="1"/>
  <c r="V9" i="4"/>
  <c r="V12" i="4" s="1"/>
  <c r="U9" i="4"/>
  <c r="T9" i="4"/>
  <c r="T12" i="4" s="1"/>
  <c r="S9" i="4"/>
  <c r="S12" i="4" s="1"/>
  <c r="R9" i="4"/>
  <c r="Q9" i="4"/>
  <c r="Q12" i="4" s="1"/>
  <c r="P9" i="4"/>
  <c r="P12" i="4" s="1"/>
  <c r="O9" i="4"/>
  <c r="N9" i="4"/>
  <c r="N12" i="4" s="1"/>
  <c r="M9" i="4"/>
  <c r="M12" i="4" s="1"/>
  <c r="L9" i="4"/>
  <c r="K9" i="4"/>
  <c r="K12" i="4" s="1"/>
  <c r="J9" i="4"/>
  <c r="J12" i="4" s="1"/>
  <c r="I9" i="4"/>
  <c r="D6" i="4"/>
  <c r="S38" i="4" l="1"/>
  <c r="D16" i="4"/>
  <c r="K17" i="4"/>
  <c r="K37" i="4" s="1"/>
  <c r="K38" i="4" s="1"/>
  <c r="W17" i="4"/>
  <c r="W37" i="4" s="1"/>
  <c r="W38" i="4" s="1"/>
  <c r="R12" i="4"/>
  <c r="R38" i="4" s="1"/>
  <c r="H20" i="4"/>
  <c r="E20" i="4" s="1"/>
  <c r="I12" i="4"/>
  <c r="I38" i="4" s="1"/>
  <c r="H19" i="4"/>
  <c r="E19" i="4" s="1"/>
  <c r="F10" i="4"/>
  <c r="H10" i="4" s="1"/>
  <c r="E10" i="4" s="1"/>
  <c r="F7" i="4"/>
  <c r="H7" i="4" s="1"/>
  <c r="E7" i="4" s="1"/>
  <c r="F33" i="4"/>
  <c r="G33" i="4" s="1"/>
  <c r="D33" i="4" s="1"/>
  <c r="F32" i="4"/>
  <c r="C32" i="4" s="1"/>
  <c r="T17" i="4"/>
  <c r="T37" i="4" s="1"/>
  <c r="T38" i="4" s="1"/>
  <c r="F29" i="4"/>
  <c r="H29" i="4" s="1"/>
  <c r="E29" i="4" s="1"/>
  <c r="F28" i="4"/>
  <c r="H28" i="4" s="1"/>
  <c r="E28" i="4" s="1"/>
  <c r="M38" i="4"/>
  <c r="F25" i="4"/>
  <c r="C25" i="4" s="1"/>
  <c r="J38" i="4"/>
  <c r="V38" i="4"/>
  <c r="H18" i="4"/>
  <c r="E18" i="4" s="1"/>
  <c r="O12" i="4"/>
  <c r="O38" i="4" s="1"/>
  <c r="AC37" i="4"/>
  <c r="AC38" i="4" s="1"/>
  <c r="F17" i="4"/>
  <c r="F35" i="4"/>
  <c r="F36" i="4"/>
  <c r="F8" i="4"/>
  <c r="H8" i="4" s="1"/>
  <c r="F23" i="4"/>
  <c r="C23" i="4" s="1"/>
  <c r="F31" i="4"/>
  <c r="H31" i="4" s="1"/>
  <c r="E31" i="4" s="1"/>
  <c r="F27" i="4"/>
  <c r="G27" i="4" s="1"/>
  <c r="D27" i="4" s="1"/>
  <c r="L12" i="4"/>
  <c r="L38" i="4" s="1"/>
  <c r="P38" i="4"/>
  <c r="D15" i="4"/>
  <c r="H11" i="4"/>
  <c r="Z22" i="4"/>
  <c r="X37" i="4"/>
  <c r="X38" i="4" s="1"/>
  <c r="F34" i="4"/>
  <c r="F30" i="4"/>
  <c r="H30" i="4" s="1"/>
  <c r="E30" i="4" s="1"/>
  <c r="F26" i="4"/>
  <c r="H26" i="4" s="1"/>
  <c r="E26" i="4" s="1"/>
  <c r="Q17" i="4"/>
  <c r="Q37" i="4" s="1"/>
  <c r="Q38" i="4" s="1"/>
  <c r="N17" i="4"/>
  <c r="N37" i="4" s="1"/>
  <c r="N38" i="4" s="1"/>
  <c r="E21" i="4"/>
  <c r="G24" i="4"/>
  <c r="D24" i="4" s="1"/>
  <c r="H24" i="4"/>
  <c r="E24" i="4" s="1"/>
  <c r="H16" i="4"/>
  <c r="E16" i="4" s="1"/>
  <c r="C16" i="4"/>
  <c r="C17" i="4"/>
  <c r="D17" i="4"/>
  <c r="C15" i="4"/>
  <c r="U12" i="4"/>
  <c r="U38" i="4" s="1"/>
  <c r="C6" i="4"/>
  <c r="E15" i="4"/>
  <c r="H32" i="4" l="1"/>
  <c r="E32" i="4" s="1"/>
  <c r="C28" i="4"/>
  <c r="G10" i="4"/>
  <c r="D10" i="4" s="1"/>
  <c r="G29" i="4"/>
  <c r="D29" i="4" s="1"/>
  <c r="G28" i="4"/>
  <c r="D28" i="4" s="1"/>
  <c r="C31" i="4"/>
  <c r="C7" i="4"/>
  <c r="C33" i="4"/>
  <c r="C8" i="4"/>
  <c r="H33" i="4"/>
  <c r="E33" i="4" s="1"/>
  <c r="C29" i="4"/>
  <c r="H27" i="4"/>
  <c r="E27" i="4" s="1"/>
  <c r="G32" i="4"/>
  <c r="D32" i="4" s="1"/>
  <c r="G31" i="4"/>
  <c r="D31" i="4" s="1"/>
  <c r="H17" i="4"/>
  <c r="G25" i="4"/>
  <c r="D25" i="4" s="1"/>
  <c r="H25" i="4"/>
  <c r="E25" i="4" s="1"/>
  <c r="C27" i="4"/>
  <c r="C34" i="4"/>
  <c r="G34" i="4"/>
  <c r="D34" i="4" s="1"/>
  <c r="H34" i="4"/>
  <c r="E34" i="4" s="1"/>
  <c r="C35" i="4"/>
  <c r="H35" i="4"/>
  <c r="E35" i="4" s="1"/>
  <c r="G35" i="4"/>
  <c r="D35" i="4" s="1"/>
  <c r="H23" i="4"/>
  <c r="E23" i="4" s="1"/>
  <c r="F37" i="4"/>
  <c r="G23" i="4"/>
  <c r="C26" i="4"/>
  <c r="G26" i="4"/>
  <c r="D26" i="4" s="1"/>
  <c r="E22" i="4"/>
  <c r="Z37" i="4"/>
  <c r="Z38" i="4" s="1"/>
  <c r="E8" i="4"/>
  <c r="G8" i="4"/>
  <c r="G30" i="4"/>
  <c r="D30" i="4" s="1"/>
  <c r="C30" i="4"/>
  <c r="E11" i="4"/>
  <c r="G11" i="4"/>
  <c r="D11" i="4" s="1"/>
  <c r="G36" i="4"/>
  <c r="D36" i="4" s="1"/>
  <c r="H36" i="4"/>
  <c r="E36" i="4" s="1"/>
  <c r="C36" i="4"/>
  <c r="H9" i="4"/>
  <c r="E9" i="4" s="1"/>
  <c r="E17" i="4"/>
  <c r="E37" i="4" l="1"/>
  <c r="G9" i="4"/>
  <c r="D9" i="4" s="1"/>
  <c r="C37" i="4"/>
  <c r="H12" i="4"/>
  <c r="E12" i="4" s="1"/>
  <c r="D23" i="4"/>
  <c r="D37" i="4" s="1"/>
  <c r="G37" i="4"/>
  <c r="D8" i="4"/>
  <c r="H37" i="4"/>
  <c r="C10" i="4"/>
  <c r="C9" i="4" s="1"/>
  <c r="F9" i="4"/>
  <c r="F12" i="4" s="1"/>
  <c r="F38" i="4" s="1"/>
  <c r="G12" i="4" l="1"/>
  <c r="G38" i="4" s="1"/>
  <c r="E38" i="4"/>
  <c r="H38" i="4"/>
  <c r="C12" i="4"/>
  <c r="C47" i="4" l="1"/>
  <c r="D12" i="4"/>
  <c r="D38" i="4" s="1"/>
  <c r="D47" i="4" s="1"/>
  <c r="C38"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X4" authorId="0" shapeId="0" xr:uid="{00000000-0006-0000-0000-000001000000}">
      <text>
        <r>
          <rPr>
            <sz val="9"/>
            <color indexed="81"/>
            <rFont val="Segoe UI"/>
            <family val="2"/>
          </rPr>
          <t>Vgl. Pflegepersonalkostenabgrenzungsvereinbarung Nr. 2.1
"Pflegedienstleitungen auf den Konten 6x01 sind im Sinne einer Bereichs- und Stationsleitung zu verstehen."</t>
        </r>
      </text>
    </comment>
    <comment ref="B20" authorId="0" shapeId="0" xr:uid="{00000000-0006-0000-0000-000002000000}">
      <text>
        <r>
          <rPr>
            <sz val="9"/>
            <color indexed="81"/>
            <rFont val="Segoe UI"/>
            <family val="2"/>
          </rPr>
          <t>Vgl. Pflegepersonalkostenabgrenzungsvereinbarung Nr. 3.3:
"Das haupt- und nebenberufliche Lehrpersonal der Ausbildungsstätte ist gemäß KHBV in der Dienstart 10 (Personal der Ausbildungsstätte) zu führen. Sollte es sich um Pfle-gepersonal handeln, das in der Grundgesamtheit der im Krankenhaus zugeordneten Vollkräfte in der Dienstart 01 – Pflegedienst nach KHBV aufgeführt ist, so ist es ggf. anteilig in dieser Position aufzuführen, um es zu korrigieren."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X4" authorId="0" shapeId="0" xr:uid="{00000000-0006-0000-0100-000001000000}">
      <text>
        <r>
          <rPr>
            <sz val="9"/>
            <color indexed="81"/>
            <rFont val="Segoe UI"/>
            <family val="2"/>
          </rPr>
          <t>Vgl. Pflegepersonalkostenabgrenzungsvereinbarung Nr. 2.1
"Pflegedienstleitungen auf den Konten 6x01 sind im Sinne einer Bereichs- und Stationsleitung zu verstehen."</t>
        </r>
      </text>
    </comment>
    <comment ref="B20" authorId="0" shapeId="0" xr:uid="{00000000-0006-0000-0100-000002000000}">
      <text>
        <r>
          <rPr>
            <sz val="9"/>
            <color indexed="81"/>
            <rFont val="Segoe UI"/>
            <family val="2"/>
          </rPr>
          <t>Vgl. Pflegepersonalkostenabgrenzungsvereinbarung Nr. 3.3:
"Das haupt- und nebenberufliche Lehrpersonal der Ausbildungsstätte ist gemäß KHBV in der Dienstart 10 (Personal der Ausbildungsstätte) zu führen. Sollte es sich um Pfle-gepersonal handeln, das in der Grundgesamtheit der im Krankenhaus zugeordneten Vollkräfte in der Dienstart 01 – Pflegedienst nach KHBV aufgeführt ist, so ist es ggf. anteilig in dieser Position aufzuführen, um es zu korrigieren."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F7" authorId="0" shapeId="0" xr:uid="{32663B15-495A-469D-AB54-D51542584E8D}">
      <text>
        <r>
          <rPr>
            <sz val="11"/>
            <color theme="1"/>
            <rFont val="Calibri"/>
            <family val="2"/>
            <scheme val="minor"/>
          </rPr>
          <t>[Kommentarthread]
Ihre Version von Excel gestattet Ihnen das Lesen dieses Kommentarthreads. Jegliche Bearbeitungen daran werden jedoch entfernt, wenn die Datei in einer neueren Version von Excel geöffnet wird. Weitere Informationen: https://go.microsoft.com/fwlink/?linkid=870924.
Kommentar:
    Pflegefachmänner -/Frauen - eigene Spalte?</t>
        </r>
      </text>
    </comment>
    <comment ref="C15" authorId="0" shapeId="0" xr:uid="{4F001717-90F6-415F-AF74-E466058CA1BB}">
      <text>
        <r>
          <rPr>
            <sz val="12"/>
            <color indexed="81"/>
            <rFont val="Segoe UI"/>
            <family val="2"/>
          </rPr>
          <t>Zuführungen zur Bildung von Rückstellungen für Pflegepersonal in der unmittelbaren Patientenversorgung auf bettenführenden Stationen sind grundsätzlich nicht zu berücksichtigen. Sofern diese auf den relevanten Aufwandskonten der Dienstart 01 gebucht sind, sind diese zur Ermittlung der pflegebudgetrelevanten Kosten abzuziehen. Inanspruchnahmen von Rückstellungen sind in Höhe der tatsächlichen Auszahlungs-beträge im Jahr der Auszahlung als pflegebudgetrelevante Kosten zu berücksichtigen.
Zu den pflegebudgetrelevanten Kosten zählen insofern die Auszahlungen für nicht in Anspruch genommenen Urlaub, für nicht in Freizeit ausgeglichene Mehrarbeit oder Dienste (Bereitschaftsdienste, Rufbereitschaft), für Altersteilzeit und andere Versorgungsverpflichtungen und für variable bzw. leistungsbezogene Vergütungsbestandteile.</t>
        </r>
        <r>
          <rPr>
            <sz val="9"/>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F7" authorId="0" shapeId="0" xr:uid="{14AC66B9-4EF6-4D38-9A14-5B91C48F74B4}">
      <text>
        <r>
          <rPr>
            <sz val="11"/>
            <color theme="1"/>
            <rFont val="Calibri"/>
            <family val="2"/>
            <scheme val="minor"/>
          </rPr>
          <t>[Kommentarthread]
Ihre Version von Excel gestattet Ihnen das Lesen dieses Kommentarthreads. Jegliche Bearbeitungen daran werden jedoch entfernt, wenn die Datei in einer neueren Version von Excel geöffnet wird. Weitere Informationen: https://go.microsoft.com/fwlink/?linkid=870924.
Kommentar:
    Pflegefachmänner -/Frauen - eigene Spalte?</t>
        </r>
      </text>
    </comment>
    <comment ref="C15" authorId="0" shapeId="0" xr:uid="{5F51F31C-3EA6-4679-82F1-9EAD6709AE90}">
      <text>
        <r>
          <rPr>
            <sz val="12"/>
            <color indexed="81"/>
            <rFont val="Segoe UI"/>
            <family val="2"/>
          </rPr>
          <t>Zuführungen zur Bildung von Rückstellungen für Pflegepersonal in der unmittelbaren Patientenversorgung auf bettenführenden Stationen sind grundsätzlich nicht zu berücksichtigen. Sofern diese auf den relevanten Aufwandskonten der Dienstart 01 gebucht sind, sind diese zur Ermittlung der pflegebudgetrelevanten Kosten abzuziehen. Inanspruchnahmen von Rückstellungen sind in Höhe der tatsächlichen Auszahlungs-beträge im Jahr der Auszahlung als pflegebudgetrelevante Kosten zu berücksichtigen.
Zu den pflegebudgetrelevanten Kosten zählen insofern die Auszahlungen für nicht in Anspruch genommenen Urlaub, für nicht in Freizeit ausgeglichene Mehrarbeit oder Dienste (Bereitschaftsdienste, Rufbereitschaft), für Altersteilzeit und andere Versorgungsverpflichtungen und für variable bzw. leistungsbezogene Vergütungsbestandteile.</t>
        </r>
        <r>
          <rPr>
            <sz val="9"/>
            <color indexed="81"/>
            <rFont val="Tahoma"/>
            <family val="2"/>
          </rPr>
          <t xml:space="preserve">
</t>
        </r>
      </text>
    </comment>
  </commentList>
</comments>
</file>

<file path=xl/sharedStrings.xml><?xml version="1.0" encoding="utf-8"?>
<sst xmlns="http://schemas.openxmlformats.org/spreadsheetml/2006/main" count="788" uniqueCount="305">
  <si>
    <t>Zeile (lfd. Nr.)</t>
  </si>
  <si>
    <t>Bezeichnung</t>
  </si>
  <si>
    <t>Vorsorge- oder Rehabilitationseinrichtungen gem. § 111 SGB V</t>
  </si>
  <si>
    <t>Pflegepersonal in Forschung und Lehre (z. B. Leistungen für Studienpatienten außerhalb des KHEntgG)</t>
  </si>
  <si>
    <t>Einrichtungen gemäß § 17d KHG (Psychiatrie und Psychosomatik)</t>
  </si>
  <si>
    <t>- Pflegepersonal in der Notfallambulanz / Notaufnahme / Rettungsstelle / Schockraum / Rettungstransporte / nicht bettenführenden Aufnahmestation</t>
  </si>
  <si>
    <t>Ambulante Leistungsbereiche (z. B. ambulantes Operieren nach § 115b SGB V)</t>
  </si>
  <si>
    <t xml:space="preserve">Pflegepersonal, deren Leistungen über Zentrumszuschläge nach § 2 Abs. 2 Satz 2 Nr.4 KHEntgG finanziert werden </t>
  </si>
  <si>
    <t>Ermittlung der pflegebudgetrelevanten Kosten</t>
  </si>
  <si>
    <t>Vorstationäre Leistungen nach § 115a SGB V, soweit gesondert berechenbar</t>
  </si>
  <si>
    <t>Nachstationäre Leistungen nach § 115a SGB V, soweit gesondert berechenbar</t>
  </si>
  <si>
    <t xml:space="preserve">Innerbetriebliche Patiententransportdienste (KoSt 9141) </t>
  </si>
  <si>
    <t>Personalkosten der Ausbildungsstätten nach § 17a KHG, sofern dem Ausbildungsbudget zuzurechnen und in DA 01 enthalten</t>
  </si>
  <si>
    <t>Pflegeeinrichtungen außerhalb des KHEntgG</t>
  </si>
  <si>
    <t>Personenkreis nach § 4 Abs. 4 KHEntgG</t>
  </si>
  <si>
    <t>Pflegerische Leistungen für externe Dritte</t>
  </si>
  <si>
    <t>7a</t>
  </si>
  <si>
    <t>7b</t>
  </si>
  <si>
    <t xml:space="preserve">Ausgangsbasis pflegebudgetrelevanter Kosten </t>
  </si>
  <si>
    <t>Weitere pflegebudgetrelevante Kosten</t>
  </si>
  <si>
    <t>Beiträge zur berufsgenossenschaftlichen Unfallversicherung (Anteil für Pflege)</t>
  </si>
  <si>
    <t>Tabelle zur Herleitung der pflegebudgetrelevanten Kosten gemäß Anlage 3 der Pflegepersonalkostenabgrenzungsvereinbarung vom 18.02.2019</t>
  </si>
  <si>
    <t>Pflegeleistungen im Rahmen der Wahlleistung für gesondert berechenbare Unterkunft</t>
  </si>
  <si>
    <t>Gestellungsgelder, sofern unter Sachkosten verbucht</t>
  </si>
  <si>
    <t xml:space="preserve">Pflegerische Leistungen von externen Dritten </t>
  </si>
  <si>
    <t>Pflegedienstleitung (inkl. hauptamtliche Stellvertretung) im Krankenhausdirektorium
(sofern in Dienstart 01 enthalten)</t>
  </si>
  <si>
    <t>Besondere Versorgung nach § 140a SGB V [Integrierte Versorgung]</t>
  </si>
  <si>
    <t>Strukturierte Behandlungsprogramme nach § 137f SGB V [Disease Management Programme]</t>
  </si>
  <si>
    <t>Summe</t>
  </si>
  <si>
    <t>Gesundheits- und Krankenpflege</t>
  </si>
  <si>
    <t>Gesundheits- und Kinderkrankenpflege</t>
  </si>
  <si>
    <t>Altenpflege</t>
  </si>
  <si>
    <t>sonstiger pflegerischer Beruf 
(Gesundheits- und Pflegeassistenz, Pflegefachhilfe, Kranken- und Altenpflegehilfe, Sozialassistenz, Kinderpflegehelfer)</t>
  </si>
  <si>
    <t>Pflegedienstleitung nach Dienstart 01</t>
  </si>
  <si>
    <t>Krankenpflegehilfe</t>
  </si>
  <si>
    <t>Zwischensumme Anteile für nicht-pflegebudgetrelevante Leistungsbereiche (Vollkräfte im direkten Beschäftigungsverhältnis)</t>
  </si>
  <si>
    <t>Stationssekretärinnen</t>
  </si>
  <si>
    <t>davon: Bezahlte Überstunden und Bereitschaftsdienste (§ 3 Abs. 4 gemäß § 9 Abs. 1 Nr. 8 KHEntgG)</t>
  </si>
  <si>
    <t>Kosten
in EUR</t>
  </si>
  <si>
    <t>Kräfte 
in VK</t>
  </si>
  <si>
    <t>Abgrenzung 
in EUR</t>
  </si>
  <si>
    <t xml:space="preserve">Kosten in der Dienstart 01 (Pflegedienst, einschließlich Auszubildende) nach KHBV </t>
  </si>
  <si>
    <t>Zwischensumme</t>
  </si>
  <si>
    <t>Summe pflegebudgetrelevanter Personalkosten</t>
  </si>
  <si>
    <t>Anteile</t>
  </si>
  <si>
    <t>Pflegefachkräfte</t>
  </si>
  <si>
    <t>7c</t>
  </si>
  <si>
    <t>davon: Personalkosten für haupt- und nebenberufliche Lehrpersonal der Ausbildungsstätte, soweit in der Dienstart 01 berücksichtigt</t>
  </si>
  <si>
    <t>davon: Abzüglich der im Datenjahr enthaltenen gesamten Rückstellungsbildungen für den Pflegedienst</t>
  </si>
  <si>
    <t>davon: Zuzüglich Verbrauch oder Auszahlung von Rückstellungen für den Pflegedienst</t>
  </si>
  <si>
    <t>Anzurechnender Anteil der Personalkosten für Auszubildende in der Pflege (sofern nicht in Dienstart 01 enthalten)</t>
  </si>
  <si>
    <t>Beispiel DK</t>
  </si>
  <si>
    <t>Neue Untersuchungs- und Behandlungsmethoden (NUB) nach § 6 Abs. 2 KHEntgG</t>
  </si>
  <si>
    <t>Anteile für nicht pflegebudgetrelevante Leistungsbereiche (lfd. Nr. 5 - 23):</t>
  </si>
  <si>
    <t>1a</t>
  </si>
  <si>
    <t>3a</t>
  </si>
  <si>
    <t>3b</t>
  </si>
  <si>
    <r>
      <t xml:space="preserve">Rückstellungen gemäß Punkt 2.2 </t>
    </r>
    <r>
      <rPr>
        <sz val="11"/>
        <color theme="1"/>
        <rFont val="Calibri"/>
        <family val="2"/>
        <scheme val="minor"/>
      </rPr>
      <t>(Pflegepersonalkostenabgrenzungsvereinbarung)</t>
    </r>
  </si>
  <si>
    <r>
      <t xml:space="preserve">- davon Praxisanleitung </t>
    </r>
    <r>
      <rPr>
        <sz val="11"/>
        <color theme="1"/>
        <rFont val="Calibri"/>
        <family val="2"/>
        <scheme val="minor"/>
      </rPr>
      <t>[Kosten für Praxisanleitung inkl. Fort- und Weiterbildung
 (Ausfallzeiten, Reisekosten und Kursgebühren)]</t>
    </r>
  </si>
  <si>
    <r>
      <t xml:space="preserve">- davon Auszubildende </t>
    </r>
    <r>
      <rPr>
        <sz val="11"/>
        <color theme="1"/>
        <rFont val="Calibri"/>
        <family val="2"/>
        <scheme val="minor"/>
      </rPr>
      <t>(Bruttopersonalkosten inkl. Rückstellungsbildungen für Pflegeschüler)</t>
    </r>
  </si>
  <si>
    <r>
      <t xml:space="preserve">verbleibende pflegebudgetrelevante Pflegepersonalkosten (im direkten Beschäftigungsverhältnis)
</t>
    </r>
    <r>
      <rPr>
        <sz val="11"/>
        <color theme="1"/>
        <rFont val="Calibri"/>
        <family val="2"/>
        <scheme val="minor"/>
      </rPr>
      <t>- Voll- und teilstationäre Leistungsbereiche (Haupt- und Belegabteilungen)
- Vor- und nachstationäre Leistungen (soweit nicht gesondert berechenbar)
- Stationäre Behandlungsleistungen für "Studienpatienten" (soweit nicht anderweitig vergütet)
- Besondere Einrichtungen gem. § 17b Abs. 1 Satz 10 KHG
- Behandlung von Zivilpatienten in Bundeswehrkrankenhäusern
- Patientenbehandlungen in Krankenhäusern der Träger der gesetzlichen Unfallversicherung
(soweit nicht die Unfallversicherung die Kosten trägt)</t>
    </r>
  </si>
  <si>
    <r>
      <t xml:space="preserve">Sachkosten für Leiharbeiter und Honorarkräfte </t>
    </r>
    <r>
      <rPr>
        <sz val="11"/>
        <color theme="1"/>
        <rFont val="Calibri"/>
        <family val="2"/>
        <scheme val="minor"/>
      </rPr>
      <t>(ohne direktes Beschäftigungsverhältnis - nur für pflegebudgetrelevante Leistungsbereiche)</t>
    </r>
  </si>
  <si>
    <t>Qualitätsverträge nach § 136b Abs. 1 Nr. 4 SGB V</t>
  </si>
  <si>
    <t>Altenpflegehelfer/-innen</t>
  </si>
  <si>
    <t>Anästhesietechnische Assistenten/-innen</t>
  </si>
  <si>
    <t>Zusätzliche Hinweise für das InEK zum Pflegebudget</t>
  </si>
  <si>
    <t>Krankenhaus-IK:</t>
  </si>
  <si>
    <t>KH-Name:</t>
  </si>
  <si>
    <t>Musterhaus</t>
  </si>
  <si>
    <t>Budgetjahr</t>
  </si>
  <si>
    <t>Datenjahr</t>
  </si>
  <si>
    <t>Hinweise für das InEK</t>
  </si>
  <si>
    <t>Datum der Vereinbarung</t>
  </si>
  <si>
    <t>Weitere Hinweise</t>
  </si>
  <si>
    <t>IK</t>
  </si>
  <si>
    <t>Gesundheits- und 
Kinderkrankenpfleger/ -innen</t>
  </si>
  <si>
    <t>Krankenpflegehelfer/ -innen</t>
  </si>
  <si>
    <t>Altenpfleger/ -innen</t>
  </si>
  <si>
    <t>akademischer Pflegeabschluss</t>
  </si>
  <si>
    <t>Medizinische Fachangestellte und Zahnmedizinische Fachangestellte</t>
  </si>
  <si>
    <t>MFA</t>
  </si>
  <si>
    <t>Notfallsanitäter/-innen und Rettungsassistent/-innen</t>
  </si>
  <si>
    <t>Vollkräfte im Jahresdurch-
schnitt</t>
  </si>
  <si>
    <t>Erläuterung</t>
  </si>
  <si>
    <t>davon: Bezahlte Überstunden und Bereitschaftsdienste</t>
  </si>
  <si>
    <t>1b</t>
  </si>
  <si>
    <t>davon: Ausländische Pflegekräfte in der Anerkennungsphase nach dem Fachkräfte-Einwanderungsgesetz (Personalkosten ohne öffentliche Zuschüsse, Beschaffungs- und Qualifikationskosten)</t>
  </si>
  <si>
    <t>Rückstellungen gemäß Punkt 2.2 (Anlage 3 der Pflegepersonalkostenabgrenzungsvereinbarung)</t>
  </si>
  <si>
    <r>
      <t>Anteile für nicht pflegebudgetrelevante Leistungsbereiche:</t>
    </r>
    <r>
      <rPr>
        <b/>
        <vertAlign val="superscript"/>
        <sz val="11"/>
        <rFont val="Calibri"/>
        <family val="2"/>
        <scheme val="minor"/>
      </rPr>
      <t>5</t>
    </r>
  </si>
  <si>
    <t>9a</t>
  </si>
  <si>
    <t xml:space="preserve"> davon: Praxisanleitung [Kosten für Praxisanleitung inkl. Fort- und Weiterbildung
 (Ausfallzeiten und Reisekosten)]</t>
  </si>
  <si>
    <t>9b</t>
  </si>
  <si>
    <t>9c</t>
  </si>
  <si>
    <t>Qualitätsverträge nach §110a SGB V iVm. § 136b Abs. 1 Nr. 4 SGB V</t>
  </si>
  <si>
    <t>25_1</t>
  </si>
  <si>
    <r>
      <t>Sonstiges</t>
    </r>
    <r>
      <rPr>
        <vertAlign val="superscript"/>
        <sz val="11"/>
        <rFont val="Calibri"/>
        <family val="2"/>
        <scheme val="minor"/>
      </rPr>
      <t>6</t>
    </r>
  </si>
  <si>
    <r>
      <t xml:space="preserve">Verbleibende pflegebudgetrelevante Pflegepersonalkosten (im direkten Beschäftigungsverhältnis)
</t>
    </r>
    <r>
      <rPr>
        <sz val="11"/>
        <rFont val="Calibri"/>
        <family val="2"/>
        <scheme val="minor"/>
      </rPr>
      <t>&gt; Voll- und teilstationäre Leistungsbereiche (Haupt- und Belegabteilungen)
&gt; Vor- und nachstationäre Leistungen (soweit nicht gesondert berechenbar)
&gt; Stationäre Behandlungsleistungen für "Studienpatienten" (soweit nicht anderweitig vergütet)
&gt; Besondere Einrichtungen gem. § 17b Abs. 1 Satz 10 KHG
&gt; Behandlung von Zivilpatienten in Bundeswehrkrankenhäusern
&gt; Patientenbehandlungen in Krankenhäusern der Träger der gesetzlichen Unfallversicherung
(soweit nicht die Unfallversicherung die Kosten trägt)</t>
    </r>
  </si>
  <si>
    <t>Anzurechnender Anteil der Personalkosten für Auszubildende in der Pflege 
(sofern nicht in Dienstart 01 enthalten)</t>
  </si>
  <si>
    <r>
      <t>Sachkosten für Leiharbeiter und Honorarkräfte</t>
    </r>
    <r>
      <rPr>
        <vertAlign val="superscript"/>
        <sz val="11"/>
        <rFont val="Calibri"/>
        <family val="2"/>
        <scheme val="minor"/>
      </rPr>
      <t>7</t>
    </r>
    <r>
      <rPr>
        <sz val="11"/>
        <rFont val="Calibri"/>
        <family val="2"/>
        <scheme val="minor"/>
      </rPr>
      <t xml:space="preserve">
 (ohne direktes Beschäftigungsverhältnis - nur für pflegebudgetrelevante Leistungsbereiche)</t>
    </r>
  </si>
  <si>
    <t>Pflegerische Leistungen von externen Dritten
 (berufsgruppenspezifische Differenzierung nur, soweit in der Rechnung berufsgruppenspezifisch ausgewiesen)</t>
  </si>
  <si>
    <t>Summe pflegebudgetrelevanter Personalkosten und VK</t>
  </si>
  <si>
    <t>Ergänzende Hinweise:</t>
  </si>
  <si>
    <t>1. Hinweis zur kostenrechnerischen Abgrenzung bzw. Verrechnungsschlüssel</t>
  </si>
  <si>
    <t>3. Gemäß der landesrechtlichen Ausbildungsvorgaben</t>
  </si>
  <si>
    <t xml:space="preserve">Keine Angaben erforderlich </t>
  </si>
  <si>
    <t>Berechnungsfelder</t>
  </si>
  <si>
    <t>Eingabefelder</t>
  </si>
  <si>
    <t>Übergangspflege nach § 39e SGB V</t>
  </si>
  <si>
    <t>Vollkräfte im Jahresdurchschnitt</t>
  </si>
  <si>
    <r>
      <t>1</t>
    </r>
    <r>
      <rPr>
        <sz val="11"/>
        <rFont val="Calibri"/>
        <family val="2"/>
        <scheme val="minor"/>
      </rPr>
      <t xml:space="preserve">
</t>
    </r>
  </si>
  <si>
    <t>+/-  Kostenentwicklung (Preiskomponente)</t>
  </si>
  <si>
    <r>
      <t>+/-  sonstige Kosteneinflussfaktoren</t>
    </r>
    <r>
      <rPr>
        <vertAlign val="superscript"/>
        <sz val="11"/>
        <rFont val="Calibri"/>
        <family val="2"/>
        <scheme val="minor"/>
      </rPr>
      <t>6</t>
    </r>
  </si>
  <si>
    <t>Pflegerische Leistungen von externen Dritten (Berufsgruppenspezifische Differenzierung nur soweit in der Rechnung berufsgruppenspezifisch ausgewiesen)</t>
  </si>
  <si>
    <t>Pflegeentlastende Maßnahmen</t>
  </si>
  <si>
    <t>6. Sofern Beträge für Übergangspflege nach § 39e SGB V zu berücksichtigen sind, ist dies in einer Nebenrechnung (differenziert nach Kosten/Erlöse  in € und VK im Jahresdurchschnitt) darzulegen.</t>
  </si>
  <si>
    <t xml:space="preserve">  </t>
  </si>
  <si>
    <t>21a</t>
  </si>
  <si>
    <t>Pflegepersonalkosten inklusive pflegeentlastende Maßnahmen und Budgetverlustbegrenzung (Pflegebudget mit Ausgleichen)</t>
  </si>
  <si>
    <t xml:space="preserve"> davon: Auszubildende (Bruttopersonalkosten für Pflegeschüler)</t>
  </si>
  <si>
    <r>
      <t>Datum der Vereinbarung / Festsetzung</t>
    </r>
    <r>
      <rPr>
        <b/>
        <vertAlign val="superscript"/>
        <sz val="11"/>
        <color rgb="FF000000"/>
        <rFont val="Calibri"/>
        <family val="2"/>
      </rPr>
      <t>*</t>
    </r>
  </si>
  <si>
    <t>* Datum gemäß der Festlegungen des InEK gemäß § 6a Absatz 3 Satz 7 KHEntgG</t>
  </si>
  <si>
    <t>Gesundheits- und 
Krankenpfleger/ -innen sowie Pflegefachkräfte</t>
  </si>
  <si>
    <t xml:space="preserve">6.  Sofern Beträge für Übergangspflege nach § 39e SGB V zu berücksichtigen sind, ist dies in einer Nebenrechnung (differenziert nach Kosten/Erlöse in € und VK im Jahresdurchschnitt) darzulegen. </t>
  </si>
  <si>
    <t>7. Betrag in EUR. Positiver Wert, falls Pflegebudget erhöht wird</t>
  </si>
  <si>
    <r>
      <t>davon: Rückzahlungen von nicht zweckentsprechend verwendeten Mitteln nach § 6a Absatz 1 Satz 3 KHEntgG</t>
    </r>
    <r>
      <rPr>
        <vertAlign val="superscript"/>
        <sz val="11"/>
        <rFont val="Calibri"/>
        <family val="2"/>
        <scheme val="minor"/>
      </rPr>
      <t>7</t>
    </r>
  </si>
  <si>
    <r>
      <t>+/- Mehr-und Minderkostenausgleiche nach § 6a Absatz 2 Satz 3 KHEntgG</t>
    </r>
    <r>
      <rPr>
        <vertAlign val="superscript"/>
        <sz val="11"/>
        <rFont val="Calibri"/>
        <family val="2"/>
        <scheme val="minor"/>
      </rPr>
      <t>7</t>
    </r>
  </si>
  <si>
    <r>
      <t>+/- Mehr-und Mindererlösausgleiche nach § 6a Absatz 5 Satz 1 KHEntgG</t>
    </r>
    <r>
      <rPr>
        <vertAlign val="superscript"/>
        <sz val="11"/>
        <rFont val="Calibri"/>
        <family val="2"/>
        <scheme val="minor"/>
      </rPr>
      <t>7</t>
    </r>
  </si>
  <si>
    <t xml:space="preserve">Hebammen ( §5 Abs. 1 Hebammengesetz) ohne Hebammen in Ausbildung/ Studium           
</t>
  </si>
  <si>
    <t xml:space="preserve">Kosten in der Dienstart 03 (Hebammen, ohne Auszubildende/Studierende) nach KHBV </t>
  </si>
  <si>
    <t>0.1</t>
  </si>
  <si>
    <t>0.2</t>
  </si>
  <si>
    <r>
      <t>Gesundheits- und 
Krankenpfleger/ -innen</t>
    </r>
    <r>
      <rPr>
        <b/>
        <sz val="11"/>
        <color rgb="FFFFC000"/>
        <rFont val="Calibri"/>
        <family val="2"/>
        <scheme val="minor"/>
      </rPr>
      <t xml:space="preserve"> </t>
    </r>
    <r>
      <rPr>
        <b/>
        <sz val="11"/>
        <color theme="0"/>
        <rFont val="Calibri"/>
        <family val="2"/>
        <scheme val="minor"/>
      </rPr>
      <t>sowie Pflegefachkräfte</t>
    </r>
  </si>
  <si>
    <t xml:space="preserve">Hebammen ( §5 Abs. 1 Hebammengesetz) ohne Hebammen in Ausbildung/ Studium           </t>
  </si>
  <si>
    <t xml:space="preserve"> </t>
  </si>
  <si>
    <t>1.1 IST abgelaufenes Jahr</t>
  </si>
  <si>
    <t>1.2 IST laufendes Jahr (HR)</t>
  </si>
  <si>
    <t>1.3 Forderung</t>
  </si>
  <si>
    <t>1.4 Vereinbarung</t>
  </si>
  <si>
    <t xml:space="preserve">1. Daten aus lfd. Nr. 28 der Anlage 1.2 </t>
  </si>
  <si>
    <r>
      <t>Verbleibende pflegebudgetrelevante Personalkosten
(im direkten Beschäftigungsverhältnis)</t>
    </r>
    <r>
      <rPr>
        <b/>
        <vertAlign val="superscript"/>
        <sz val="11"/>
        <rFont val="Calibri"/>
        <family val="2"/>
        <scheme val="minor"/>
      </rPr>
      <t>1</t>
    </r>
  </si>
  <si>
    <t>+/-  Anzahl der Pflegekräfte / Hebammen (Mengenkomponente)</t>
  </si>
  <si>
    <t>+/-  berufliche Qualifikation der Pflegekräfte / Hebammen (Strukturkomponente)</t>
  </si>
  <si>
    <t xml:space="preserve">(Pflege-) Schülerinnen und Schüler, ohne Hebammen in Ausbildung/Studium </t>
  </si>
  <si>
    <t>Pflegepersonal/ Hebammen in der Notfallambulanz / Notaufnahme / Rettungsstelle / Schockraum / Rettungstransporte / nicht bettenführenden Aufnahmestation</t>
  </si>
  <si>
    <t xml:space="preserve"> davon: Personalkosten für haupt- und nebenberufliches Lehrpersonal der Ausbildungsstätte, soweit in der DA 01 /DA 03 berücksichtigt</t>
  </si>
  <si>
    <t xml:space="preserve">Personalkosten der Ausbildungsstätten nach § 17a KHG und § 27 PflBG, sofern dem Ausbildungsbudget zuzurechnen und in DA 01 /DA03 enthalten </t>
  </si>
  <si>
    <t xml:space="preserve">Personal gemäß § 17b Abs. 4a KHG, deren Leistungen über Zentrumszuschläge nach § 2 Abs. 2 Satz 2 Nr.4 KHEntgG finanziert werden </t>
  </si>
  <si>
    <t>Personal gemäß § 17b Abs. 4a KHG in Forschung und Lehre (z. B. Leistungen für Studienpatienten außerhalb des KHEntgG)</t>
  </si>
  <si>
    <t>Beiträge zur berufsgenossenschaftlichen Unfallversicherung und Beiträge zur U2-Umlage 
und Insolvenzgeldumlage (sofern nicht in DA 01 / DA 03 verbucht) (Anteil für Pflegekräfte / Hebammen)</t>
  </si>
  <si>
    <t>Zusatz- und Sanierungsbeiträge zur ZVK 
(sofern nicht in DA 01 / DA 03 verbucht) (Anteil für Pflegekräfte/ Hebammen)</t>
  </si>
  <si>
    <t xml:space="preserve">5. Eine Abgrenzung von Personalkosten ist nur erforderlich, sofern Personalkosten, die der Dienstart 01 bzw. Dienstart 03 (lfd. Nummer 6) nicht den pflegebudgetrelevanten Personalkosten zuzurechnen sind. </t>
  </si>
  <si>
    <t>Ausgangsbasis pflegebudgetrelevanter Kosten</t>
  </si>
  <si>
    <t>6. Hierzu gehören ausschließlich: Erhaltene Erträge und Erstattungen von Dritten (Mutterschutz (U 2-Verfahren), Berufliche Eingliederung, Kurzarbeitergeld oder Quarantänemaßnahmen nach § 56 Infektionsschutzgesetz);  in der Dienstart 01 bzw. Dienstart 03 enthaltene Beträge, die bereits über § 4 Abs. 8a und Abs. 9 KHEntgG finanziert werden; nicht berücksichtigungsfähige Beträge nach § 6a Abs. 2 Satz 5 KHEntgG; übertarifliche Vergütungen, sofern kein sachlicher Grund vorliegt (vgl. § 6a Abs.2 Satz 5 KHEntgG) .</t>
  </si>
  <si>
    <t>Verbleibende pflegebudgetrelevante Pflegepersonalkosten
(im direkten Beschäftigungsverhältnis)</t>
  </si>
  <si>
    <r>
      <t>Sachkosten für Leiharbeiter und Honorarkräfte</t>
    </r>
    <r>
      <rPr>
        <vertAlign val="superscript"/>
        <sz val="11"/>
        <rFont val="Calibri"/>
        <family val="2"/>
        <scheme val="minor"/>
      </rPr>
      <t>5</t>
    </r>
    <r>
      <rPr>
        <sz val="11"/>
        <rFont val="Calibri"/>
        <family val="2"/>
        <scheme val="minor"/>
      </rPr>
      <t xml:space="preserve">
(ohne direktes Beschäftigungsverhältnis - nur für pflegebudgetrelevante Leistungsbereiche)</t>
    </r>
  </si>
  <si>
    <t>Pflegebudgetnachweis: Vereinbarung</t>
  </si>
  <si>
    <t>Pflegebudgetnachweis: Ist-Daten des laufenden Kalenderjahres (Budgetjahr - 1)</t>
  </si>
  <si>
    <t>Pflegebudgetnachweis: Forderung</t>
  </si>
  <si>
    <t>Anzurechnender Anteil der Personalkosten für Auszubildende in der Pflege 
(sofern nicht in DA 01 / DA 03 enthalten)</t>
  </si>
  <si>
    <t>Zusatz- und Sanierungsbeiträge zur ZVK 
(sofern nicht in DA 01 / DA 03 verbucht) (Anteil für Pflegekräfte / Hebammen)</t>
  </si>
  <si>
    <t>Beiträge zur berufsgenossenschaftlichen Unfallversicherung und Beiträge zur U2-Umlage 
und Insolvenzgeldumlage (sofern nicht in DA 01  /DA 03 verbucht) (Anteil für Pflegekräfte / Hebammen)</t>
  </si>
  <si>
    <r>
      <t>Pflegebudgetrelevante Personalkosten  inklusive pflegeentlastende Maßnahmen</t>
    </r>
    <r>
      <rPr>
        <b/>
        <strike/>
        <sz val="11"/>
        <color rgb="FFFFC000"/>
        <rFont val="Calibri"/>
        <family val="2"/>
        <scheme val="minor"/>
      </rPr>
      <t xml:space="preserve"> </t>
    </r>
    <r>
      <rPr>
        <b/>
        <sz val="11"/>
        <rFont val="Calibri"/>
        <family val="2"/>
        <scheme val="minor"/>
      </rPr>
      <t xml:space="preserve"> (zu vereinbarendes Pflegebudget ohne Ausgleiche)</t>
    </r>
  </si>
  <si>
    <t>Zwischensumme (lfd. Nr. 0.1 + 0.2)</t>
  </si>
  <si>
    <t>Pflegebudgetrelevante Personalkosten inklusive pflegeentlastende Maßnahmen (Pflegebudget ohne Ausgleiche)</t>
  </si>
  <si>
    <t>1. Daten aus lfd. Nr. 28 der Anlage 1.2</t>
  </si>
  <si>
    <t>Krankenhaus:</t>
  </si>
  <si>
    <t>Seite:</t>
  </si>
  <si>
    <t>Datum:</t>
  </si>
  <si>
    <t>E1 Aufstellung der Fallpauschalen für das Krankenhaus *) 1) 2)</t>
  </si>
  <si>
    <t>DRG Nr.</t>
  </si>
  <si>
    <t>Fallzahl (Anzahl der DRG)</t>
  </si>
  <si>
    <t>Bewertungs-relationen nach Fallpau-schalen-Katalog</t>
  </si>
  <si>
    <t>Summe der Bewertungs-relationen ohne Zu- und Abschläge (Sp. 2x3)</t>
  </si>
  <si>
    <t>davon Verlegungen</t>
  </si>
  <si>
    <t>davon Kurzlieger</t>
  </si>
  <si>
    <t>davon Langlieger</t>
  </si>
  <si>
    <t>Summe der effektiven Bewertungs-relationen (Sp.4-(Sp.8+12)+Sp.16)</t>
  </si>
  <si>
    <t xml:space="preserve">Pflegeerlös </t>
  </si>
  <si>
    <t>Anzahl der Verlegungs-fälle</t>
  </si>
  <si>
    <t>Anzahl der Tage mit Abschlag bei Verlegung</t>
  </si>
  <si>
    <t>Bewertungs-relationen je Tag bei Verlegung</t>
  </si>
  <si>
    <t>Summe der Abschläge für Verlegungen (Sp.6x7)</t>
  </si>
  <si>
    <t>Anzahl der Kurzlieger-fälle</t>
  </si>
  <si>
    <t>Anzahl der Tage mit uGVD-Abschlag</t>
  </si>
  <si>
    <t>Bewertungs-relation je Tag bei uGVD-Abschlag</t>
  </si>
  <si>
    <t>Summe der uGVD-Abschläge (Sp.10x11)</t>
  </si>
  <si>
    <t>Anzahl der Langlieger-fälle</t>
  </si>
  <si>
    <t>Anzahl der Tage mit oGVD-Zuschlag</t>
  </si>
  <si>
    <t>Bewertungs-relationen je Tag bei oGVD-Zuschlag</t>
  </si>
  <si>
    <t>Summe der oGVD-Zuschläge (Sp.14x15)</t>
  </si>
  <si>
    <t>Anzahl der Berechnungs-tage</t>
  </si>
  <si>
    <t xml:space="preserve"> Bewertungs-relation/Tag</t>
  </si>
  <si>
    <t>Summe der Pflegebewertungs-relationen (Sp.18x19)</t>
  </si>
  <si>
    <r>
      <t xml:space="preserve">Jahresfälle: </t>
    </r>
    <r>
      <rPr>
        <vertAlign val="superscript"/>
        <sz val="10"/>
        <rFont val="Arial"/>
        <family val="2"/>
      </rPr>
      <t>3</t>
    </r>
    <r>
      <rPr>
        <sz val="10"/>
        <rFont val="Arial"/>
        <family val="2"/>
      </rPr>
      <t>)</t>
    </r>
  </si>
  <si>
    <r>
      <t xml:space="preserve">Summe Jahresfälle </t>
    </r>
    <r>
      <rPr>
        <vertAlign val="superscript"/>
        <sz val="10"/>
        <rFont val="Arial"/>
        <family val="2"/>
      </rPr>
      <t>3</t>
    </r>
    <r>
      <rPr>
        <sz val="10"/>
        <rFont val="Arial"/>
        <family val="2"/>
      </rPr>
      <t>)</t>
    </r>
  </si>
  <si>
    <r>
      <t xml:space="preserve">Summe Überlieger </t>
    </r>
    <r>
      <rPr>
        <vertAlign val="superscript"/>
        <sz val="10"/>
        <rFont val="Arial"/>
        <family val="2"/>
      </rPr>
      <t>4</t>
    </r>
    <r>
      <rPr>
        <sz val="10"/>
        <rFont val="Arial"/>
        <family val="2"/>
      </rPr>
      <t>)</t>
    </r>
  </si>
  <si>
    <t>Summe insgesamt</t>
  </si>
  <si>
    <t>*) Musterblatt; EDV – Ausdrucke möglich.</t>
  </si>
  <si>
    <t>1) Die Aufstellung ist unter Beachtung der Vorgaben von Fußnoten 2 und 3 für die folgenden Zeiträume jeweils gesondert wie folgt aufzustellen und vorzulegen:</t>
  </si>
  <si>
    <t>- für das abgelaufene Kalenderjahr die Ist-Daten nach dem DRG-Katalog des abgelaufenen Jahres (Ziel: u.a. Ermittlung der endgültigen Erlösausgleiche),</t>
  </si>
  <si>
    <t>- für das laufende Kalenderjahr die Ist-Daten nach dem DRG-Katalog des laufenden Jahres (Ziele: Darstellung der Ist-Daten sowie Ermittlung der vorläufigen Erlösausgleiche),</t>
  </si>
  <si>
    <t>- für das laufende Kalenderjahr die Ist-Daten nach dem DRG-Katalog für den Vereinbarungszeitraum (Ziel: Grundlage für die Vereinbarung von Budget und Mehr- oder Minderleistungen),</t>
  </si>
  <si>
    <t>- für den Vereinbarungszeitraum die Forderung des Krankenhauses nach dem DRG-Katalog für den Vereinbarungszeitraum (Ziel: Grundlage für die Budgetvereinbarung).</t>
  </si>
  <si>
    <t>Für die Leistungen von Belegabteilungen ist eine gesonderte Aufstellung vorzulegen. Für noch ausstehende Ist-Daten des laufenden Kalenderjahres ist eine Hochrechnung zulässig.</t>
  </si>
  <si>
    <t xml:space="preserve">2) Für die Vorlage der Ist-Daten des abgelaufenen Kalenderjahrs und die Vorlage der Ist-Daten des laufenden Kalenderjahres sind alle Spalten auszufüllen. Für die Forderung des Vereinbarungszeitraums brauchen die markierten Spalten 5-6,8-10,12-14 und 16 nicht </t>
  </si>
  <si>
    <t>ausgefüllt werden; für diese sind lediglich die jeweiligen Endsummen zu schätzen. Für noch ausstehende Ist-Daten des laufenden Kalenderjahres ist eine Hochrechnung zulässig. Die Spalten 18-20 sind für die Datenlieferung ab dem Vereinbarungsjahr 2020 auszufüllen</t>
  </si>
  <si>
    <t>3) Aufnahmen und Entlassungen im jeweiligen Kalenderjahr, ohne Überlieger am Jahresbeginn.</t>
  </si>
  <si>
    <t>4) Die Bewertungsrelationen für Überlieger sind jeweils nach dem im jeweiligen Vorjahr geltenden DRG-Katalog vorzulegen, d. h. bei Vorlage für den Vereinbarungszeitraum sind für die Überlieger die Bewertungsrelationen des DRG-Katalogs des laufenden Jahres anzuwenden.</t>
  </si>
  <si>
    <t>E 3.1 Aufstellung der nach § 6 KHEntgG krankenhausindividuell verhandelten fallbezogenen Entgelte</t>
  </si>
  <si>
    <t>Pflegeerlös</t>
  </si>
  <si>
    <t>Bewertungs-relation/Tag (nach Pflegeerlös-katalog oder vereinbarte Bewertungs-relation)</t>
  </si>
  <si>
    <t>Summe der Pflegebewertungs-relationen (Sp. 22x23)</t>
  </si>
  <si>
    <t>Untere</t>
  </si>
  <si>
    <t>Obere</t>
  </si>
  <si>
    <t>Brutto-</t>
  </si>
  <si>
    <t>Ab-</t>
  </si>
  <si>
    <t>Zu-</t>
  </si>
  <si>
    <t>Nettoerlös-</t>
  </si>
  <si>
    <t>Grenz-</t>
  </si>
  <si>
    <t>ver-</t>
  </si>
  <si>
    <t>erlös-</t>
  </si>
  <si>
    <t>Anzahl</t>
  </si>
  <si>
    <t>schlag</t>
  </si>
  <si>
    <t>summe inkl.</t>
  </si>
  <si>
    <t>ein-</t>
  </si>
  <si>
    <t>summe-</t>
  </si>
  <si>
    <t>der</t>
  </si>
  <si>
    <t>je Tag</t>
  </si>
  <si>
    <t>Zu- und</t>
  </si>
  <si>
    <t>Entgelt</t>
  </si>
  <si>
    <t>weil-</t>
  </si>
  <si>
    <t>Mittlere</t>
  </si>
  <si>
    <t>barte</t>
  </si>
  <si>
    <t>Ent-</t>
  </si>
  <si>
    <t>ohne</t>
  </si>
  <si>
    <t>Tage</t>
  </si>
  <si>
    <t>Abschläge</t>
  </si>
  <si>
    <t>bei</t>
  </si>
  <si>
    <t>uGVD-</t>
  </si>
  <si>
    <t>oGVD-</t>
  </si>
  <si>
    <t>nach</t>
  </si>
  <si>
    <t>dauer:</t>
  </si>
  <si>
    <t>Verweil-</t>
  </si>
  <si>
    <t>Fall-</t>
  </si>
  <si>
    <t>Be-</t>
  </si>
  <si>
    <t>gelt-</t>
  </si>
  <si>
    <t>mit</t>
  </si>
  <si>
    <t>für Ver-</t>
  </si>
  <si>
    <t>(in €)</t>
  </si>
  <si>
    <t>§ 6</t>
  </si>
  <si>
    <t>Erster</t>
  </si>
  <si>
    <t>dauer</t>
  </si>
  <si>
    <t>zahl</t>
  </si>
  <si>
    <t>wer-</t>
  </si>
  <si>
    <t>höhe</t>
  </si>
  <si>
    <t>Verle-</t>
  </si>
  <si>
    <t>AB-</t>
  </si>
  <si>
    <t>bei Ver-</t>
  </si>
  <si>
    <t>legungen</t>
  </si>
  <si>
    <t>Kurz-</t>
  </si>
  <si>
    <t>Unter-</t>
  </si>
  <si>
    <t>schläge</t>
  </si>
  <si>
    <t>Lang-</t>
  </si>
  <si>
    <t>Über-</t>
  </si>
  <si>
    <t>(Sp.8-(Sp.</t>
  </si>
  <si>
    <t>KHEntgG</t>
  </si>
  <si>
    <t>Tag</t>
  </si>
  <si>
    <t>tungs-</t>
  </si>
  <si>
    <t>gungs-</t>
  </si>
  <si>
    <t>legung</t>
  </si>
  <si>
    <t>lieger-</t>
  </si>
  <si>
    <t>schrei-</t>
  </si>
  <si>
    <t>12+16)+</t>
  </si>
  <si>
    <t>zusätz-</t>
  </si>
  <si>
    <t>re-</t>
  </si>
  <si>
    <t>fälle</t>
  </si>
  <si>
    <t>(Sp. 10x11)</t>
  </si>
  <si>
    <t>tung</t>
  </si>
  <si>
    <t xml:space="preserve">(Sp. </t>
  </si>
  <si>
    <t>Schlag</t>
  </si>
  <si>
    <t>Sp. 20)</t>
  </si>
  <si>
    <t>liches</t>
  </si>
  <si>
    <t>lation</t>
  </si>
  <si>
    <t>(Sp. 5x7)</t>
  </si>
  <si>
    <t>14x15)</t>
  </si>
  <si>
    <t>18x19)</t>
  </si>
  <si>
    <t>Summe:</t>
  </si>
  <si>
    <t>E 3.3 Aufstellung der nach § 6 KHEntgG krankenhausindividuell verhandelten tagesbezogenen Entgelte</t>
  </si>
  <si>
    <t>Anzahl der Berechnungstage</t>
  </si>
  <si>
    <t>Bewertungs-relation/Tag  (nach Pflegeerlös-katalog oder vereinbarte Bewertungs-relation)</t>
  </si>
  <si>
    <t>Summe der Pflegebewertungs-relationen 
(Sp. 6x7)</t>
  </si>
  <si>
    <t>Fallzahl</t>
  </si>
  <si>
    <t>Entgelt-</t>
  </si>
  <si>
    <t>Erlössumme</t>
  </si>
  <si>
    <t>(Sp. 3x4)</t>
  </si>
  <si>
    <t>§ 6 Abs.1 KHEntgG</t>
  </si>
  <si>
    <t>Überlieger:</t>
  </si>
  <si>
    <t>7. Unter anderem sind Kosten von pflegebudgetrelevantem Personal aus Service- und Tochtergesellschaften in dieser Position zu berücksichtigen (gemäß  Anlage 3 der Pflegepersonalkostenabgrenzungsvereinbarung vom 02.12.2024)</t>
  </si>
  <si>
    <t>5. Unter anderem sind Kosten von pflegebudgetrelevantem Personal aus Service- und Tochtergesellschaften in dieser Position zu berücksichtigen (gemäß  Anlage 3 der Pflegepersonalkostenabgrenzungsvereinbarung vom 02.12.2024)</t>
  </si>
  <si>
    <t>5. Unter anderem sind Kosten von pflegebudgetrelevantem Personal aus Service- und Tochtergesellschaften in dieser Position zu berücksichtigen (gemäß Konkretisierung Anlage 3 der Pflegepersonalkostenabgrenzungsvereinbarung vom 02.12.2024)</t>
  </si>
  <si>
    <r>
      <t>Verrechnungs-schlüssel</t>
    </r>
    <r>
      <rPr>
        <b/>
        <vertAlign val="superscript"/>
        <sz val="11"/>
        <color theme="0"/>
        <rFont val="Calibri"/>
        <family val="2"/>
        <scheme val="minor"/>
      </rPr>
      <t>1</t>
    </r>
  </si>
  <si>
    <r>
      <t>Verrechnungsschlüssel</t>
    </r>
    <r>
      <rPr>
        <b/>
        <vertAlign val="superscript"/>
        <sz val="11"/>
        <color theme="0"/>
        <rFont val="Calibri"/>
        <family val="2"/>
        <scheme val="minor"/>
      </rPr>
      <t>1</t>
    </r>
  </si>
  <si>
    <r>
      <t>Pflegeassistenten/-innen</t>
    </r>
    <r>
      <rPr>
        <b/>
        <vertAlign val="superscript"/>
        <sz val="11"/>
        <color theme="0"/>
        <rFont val="Calibri"/>
        <family val="2"/>
        <scheme val="minor"/>
      </rPr>
      <t>3</t>
    </r>
  </si>
  <si>
    <t>für das Budgetjahr 2026</t>
  </si>
  <si>
    <t>Pflegebudgetnachweis: Ist-Daten des laufenden Kalenderjahres (Budgetjahr - 2)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</si>
</sst>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 &quot;€&quot;;[Red]#,##0.00\ &quot;€&quot;"/>
    <numFmt numFmtId="165" formatCode="0.0"/>
    <numFmt numFmtId="166" formatCode="#,##0.00\ &quot;€&quot;"/>
    <numFmt numFmtId="167" formatCode="#,##0.000"/>
    <numFmt numFmtId="168" formatCode="0.0000"/>
  </numFmts>
  <fonts count="37" x14ac:knownFonts="1">
    <font>
      <sz val="11"/>
      <color theme="1"/>
      <name val="Calibri"/>
      <family val="2"/>
      <scheme val="minor"/>
    </font>
    <font>
      <b/>
      <sz val="11"/>
      <color theme="0"/>
      <name val="Calibri"/>
      <family val="2"/>
      <scheme val="minor"/>
    </font>
    <font>
      <b/>
      <sz val="11"/>
      <color theme="1"/>
      <name val="Calibri"/>
      <family val="2"/>
      <scheme val="minor"/>
    </font>
    <font>
      <sz val="11"/>
      <name val="Calibri"/>
      <family val="2"/>
      <scheme val="minor"/>
    </font>
    <font>
      <b/>
      <sz val="11"/>
      <name val="Calibri"/>
      <family val="2"/>
      <scheme val="minor"/>
    </font>
    <font>
      <b/>
      <sz val="11"/>
      <color rgb="FFFF0000"/>
      <name val="Calibri"/>
      <family val="2"/>
      <scheme val="minor"/>
    </font>
    <font>
      <sz val="9"/>
      <color indexed="81"/>
      <name val="Segoe UI"/>
      <family val="2"/>
    </font>
    <font>
      <sz val="10"/>
      <color rgb="FF000000"/>
      <name val="Times New Roman"/>
      <family val="1"/>
    </font>
    <font>
      <sz val="10"/>
      <color rgb="FF000000"/>
      <name val="Times New Roman"/>
      <family val="1"/>
    </font>
    <font>
      <sz val="10"/>
      <color indexed="64"/>
      <name val="Times New Roman"/>
      <family val="1"/>
    </font>
    <font>
      <sz val="11"/>
      <color theme="1"/>
      <name val="Calibri"/>
      <family val="2"/>
      <scheme val="minor"/>
    </font>
    <font>
      <sz val="11"/>
      <color theme="0"/>
      <name val="Calibri"/>
      <family val="2"/>
      <scheme val="minor"/>
    </font>
    <font>
      <b/>
      <sz val="12"/>
      <color theme="1"/>
      <name val="Calibri"/>
      <family val="2"/>
      <scheme val="minor"/>
    </font>
    <font>
      <b/>
      <sz val="11"/>
      <color rgb="FF000000"/>
      <name val="Calibri"/>
      <family val="2"/>
    </font>
    <font>
      <sz val="11"/>
      <color theme="1"/>
      <name val="Calibri"/>
      <family val="2"/>
    </font>
    <font>
      <sz val="9"/>
      <color indexed="81"/>
      <name val="Tahoma"/>
      <family val="2"/>
    </font>
    <font>
      <b/>
      <sz val="14"/>
      <color theme="1"/>
      <name val="Calibri"/>
      <family val="2"/>
      <scheme val="minor"/>
    </font>
    <font>
      <sz val="14"/>
      <color theme="1"/>
      <name val="Calibri"/>
      <family val="2"/>
      <scheme val="minor"/>
    </font>
    <font>
      <b/>
      <vertAlign val="superscript"/>
      <sz val="11"/>
      <name val="Calibri"/>
      <family val="2"/>
      <scheme val="minor"/>
    </font>
    <font>
      <vertAlign val="superscript"/>
      <sz val="11"/>
      <name val="Calibri"/>
      <family val="2"/>
      <scheme val="minor"/>
    </font>
    <font>
      <sz val="12"/>
      <color indexed="81"/>
      <name val="Segoe UI"/>
      <family val="2"/>
    </font>
    <font>
      <b/>
      <sz val="12"/>
      <name val="Calibri"/>
      <family val="2"/>
      <scheme val="minor"/>
    </font>
    <font>
      <sz val="14"/>
      <name val="Calibri"/>
      <family val="2"/>
      <scheme val="minor"/>
    </font>
    <font>
      <sz val="14"/>
      <color theme="0"/>
      <name val="Calibri"/>
      <family val="2"/>
      <scheme val="minor"/>
    </font>
    <font>
      <b/>
      <vertAlign val="superscript"/>
      <sz val="11"/>
      <color rgb="FF000000"/>
      <name val="Calibri"/>
      <family val="2"/>
    </font>
    <font>
      <b/>
      <sz val="11"/>
      <color rgb="FFFFC000"/>
      <name val="Calibri"/>
      <family val="2"/>
      <scheme val="minor"/>
    </font>
    <font>
      <b/>
      <strike/>
      <sz val="11"/>
      <color rgb="FFFFC000"/>
      <name val="Calibri"/>
      <family val="2"/>
      <scheme val="minor"/>
    </font>
    <font>
      <sz val="10"/>
      <color theme="1"/>
      <name val="Arial"/>
      <family val="2"/>
    </font>
    <font>
      <sz val="10"/>
      <name val="Arial"/>
      <family val="2"/>
    </font>
    <font>
      <b/>
      <sz val="10"/>
      <name val="Arial"/>
      <family val="2"/>
    </font>
    <font>
      <vertAlign val="superscript"/>
      <sz val="10"/>
      <name val="Arial"/>
      <family val="2"/>
    </font>
    <font>
      <b/>
      <sz val="9"/>
      <name val="Arial"/>
      <family val="2"/>
    </font>
    <font>
      <sz val="10"/>
      <color theme="8"/>
      <name val="Arial"/>
      <family val="2"/>
    </font>
    <font>
      <b/>
      <sz val="10"/>
      <color theme="8"/>
      <name val="Arial"/>
      <family val="2"/>
    </font>
    <font>
      <sz val="10"/>
      <name val="Symbol"/>
      <family val="1"/>
      <charset val="2"/>
    </font>
    <font>
      <b/>
      <sz val="9.5"/>
      <name val="Arial"/>
      <family val="2"/>
    </font>
    <font>
      <b/>
      <vertAlign val="superscript"/>
      <sz val="11"/>
      <color theme="0"/>
      <name val="Calibri"/>
      <family val="2"/>
      <scheme val="minor"/>
    </font>
  </fonts>
  <fills count="22">
    <fill>
      <patternFill patternType="none"/>
    </fill>
    <fill>
      <patternFill patternType="gray125"/>
    </fill>
    <fill>
      <patternFill patternType="solid">
        <fgColor theme="0" tint="-0.499984740745262"/>
        <bgColor indexed="64"/>
      </patternFill>
    </fill>
    <fill>
      <patternFill patternType="solid">
        <fgColor theme="5"/>
        <bgColor indexed="64"/>
      </patternFill>
    </fill>
    <fill>
      <patternFill patternType="lightUp"/>
    </fill>
    <fill>
      <patternFill patternType="solid">
        <fgColor theme="0" tint="-0.14999847407452621"/>
        <bgColor indexed="64"/>
      </patternFill>
    </fill>
    <fill>
      <patternFill patternType="solid">
        <fgColor theme="0" tint="-0.14996795556505021"/>
        <bgColor indexed="64"/>
      </patternFill>
    </fill>
    <fill>
      <patternFill patternType="lightUp">
        <bgColor theme="0" tint="-0.14999847407452621"/>
      </patternFill>
    </fill>
    <fill>
      <patternFill patternType="solid">
        <fgColor theme="0"/>
        <bgColor indexed="64"/>
      </patternFill>
    </fill>
    <fill>
      <patternFill patternType="lightUp">
        <bgColor theme="0"/>
      </patternFill>
    </fill>
    <fill>
      <patternFill patternType="lightUp">
        <bgColor theme="0" tint="-0.14996795556505021"/>
      </patternFill>
    </fill>
    <fill>
      <patternFill patternType="solid">
        <fgColor indexed="65"/>
        <bgColor indexed="64"/>
      </patternFill>
    </fill>
    <fill>
      <patternFill patternType="solid">
        <fgColor rgb="FFF2F2F2"/>
      </patternFill>
    </fill>
    <fill>
      <patternFill patternType="solid">
        <fgColor rgb="FFFFFF99"/>
        <bgColor indexed="64"/>
      </patternFill>
    </fill>
    <fill>
      <patternFill patternType="solid">
        <fgColor rgb="FFD9D9D9"/>
        <bgColor rgb="FF000000"/>
      </patternFill>
    </fill>
    <fill>
      <patternFill patternType="lightUp">
        <fgColor rgb="FF000000"/>
        <bgColor rgb="FFFFFFFF"/>
      </patternFill>
    </fill>
    <fill>
      <patternFill patternType="solid">
        <fgColor rgb="FFFFFFFF"/>
        <bgColor rgb="FF000000"/>
      </patternFill>
    </fill>
    <fill>
      <patternFill patternType="lightUp">
        <fgColor theme="1"/>
        <bgColor theme="0"/>
      </patternFill>
    </fill>
    <fill>
      <patternFill patternType="solid">
        <fgColor theme="7" tint="0.59999389629810485"/>
        <bgColor indexed="64"/>
      </patternFill>
    </fill>
    <fill>
      <patternFill patternType="solid">
        <fgColor rgb="FFFFFF99"/>
        <bgColor rgb="FF000000"/>
      </patternFill>
    </fill>
    <fill>
      <patternFill patternType="solid">
        <fgColor theme="0" tint="-0.34998626667073579"/>
        <bgColor indexed="64"/>
      </patternFill>
    </fill>
    <fill>
      <patternFill patternType="lightUp">
        <bgColor theme="0" tint="-0.249977111117893"/>
      </patternFill>
    </fill>
  </fills>
  <borders count="1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style="thin">
        <color indexed="64"/>
      </right>
      <top/>
      <bottom style="thin">
        <color indexed="64"/>
      </bottom>
      <diagonal/>
    </border>
    <border>
      <left style="medium">
        <color indexed="64"/>
      </left>
      <right style="mediumDashed">
        <color indexed="64"/>
      </right>
      <top style="thin">
        <color indexed="64"/>
      </top>
      <bottom style="thin">
        <color indexed="64"/>
      </bottom>
      <diagonal/>
    </border>
    <border>
      <left style="mediumDashed">
        <color indexed="64"/>
      </left>
      <right style="mediumDashed">
        <color indexed="64"/>
      </right>
      <top style="thin">
        <color indexed="64"/>
      </top>
      <bottom style="thin">
        <color indexed="64"/>
      </bottom>
      <diagonal/>
    </border>
    <border>
      <left style="mediumDashed">
        <color indexed="64"/>
      </left>
      <right style="medium">
        <color indexed="64"/>
      </right>
      <top style="thin">
        <color indexed="64"/>
      </top>
      <bottom style="thin">
        <color indexed="64"/>
      </bottom>
      <diagonal/>
    </border>
    <border>
      <left style="thin">
        <color indexed="64"/>
      </left>
      <right/>
      <top/>
      <bottom style="thin">
        <color indexed="64"/>
      </bottom>
      <diagonal/>
    </border>
    <border>
      <left style="medium">
        <color indexed="64"/>
      </left>
      <right style="mediumDashed">
        <color indexed="64"/>
      </right>
      <top/>
      <bottom style="thin">
        <color indexed="64"/>
      </bottom>
      <diagonal/>
    </border>
    <border>
      <left style="mediumDashed">
        <color indexed="64"/>
      </left>
      <right style="mediumDashed">
        <color indexed="64"/>
      </right>
      <top/>
      <bottom style="thin">
        <color indexed="64"/>
      </bottom>
      <diagonal/>
    </border>
    <border>
      <left style="mediumDashed">
        <color indexed="64"/>
      </left>
      <right style="medium">
        <color indexed="64"/>
      </right>
      <top/>
      <bottom style="thin">
        <color indexed="64"/>
      </bottom>
      <diagonal/>
    </border>
    <border>
      <left style="medium">
        <color indexed="64"/>
      </left>
      <right style="mediumDashed">
        <color indexed="64"/>
      </right>
      <top style="thin">
        <color indexed="64"/>
      </top>
      <bottom/>
      <diagonal/>
    </border>
    <border>
      <left style="mediumDashed">
        <color indexed="64"/>
      </left>
      <right style="mediumDashed">
        <color indexed="64"/>
      </right>
      <top style="thin">
        <color indexed="64"/>
      </top>
      <bottom/>
      <diagonal/>
    </border>
    <border>
      <left style="mediumDashed">
        <color indexed="64"/>
      </left>
      <right style="medium">
        <color indexed="64"/>
      </right>
      <top style="thin">
        <color indexed="64"/>
      </top>
      <bottom/>
      <diagonal/>
    </border>
    <border>
      <left style="medium">
        <color indexed="64"/>
      </left>
      <right style="mediumDashed">
        <color indexed="64"/>
      </right>
      <top style="double">
        <color indexed="64"/>
      </top>
      <bottom style="double">
        <color indexed="64"/>
      </bottom>
      <diagonal/>
    </border>
    <border>
      <left style="mediumDashed">
        <color indexed="64"/>
      </left>
      <right style="mediumDashed">
        <color indexed="64"/>
      </right>
      <top style="double">
        <color indexed="64"/>
      </top>
      <bottom style="double">
        <color indexed="64"/>
      </bottom>
      <diagonal/>
    </border>
    <border>
      <left style="mediumDashed">
        <color indexed="64"/>
      </left>
      <right style="medium">
        <color indexed="64"/>
      </right>
      <top style="double">
        <color indexed="64"/>
      </top>
      <bottom style="double">
        <color indexed="64"/>
      </bottom>
      <diagonal/>
    </border>
    <border>
      <left style="thin">
        <color indexed="64"/>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style="medium">
        <color indexed="64"/>
      </left>
      <right style="mediumDashed">
        <color indexed="64"/>
      </right>
      <top style="thin">
        <color indexed="64"/>
      </top>
      <bottom style="dashed">
        <color indexed="64"/>
      </bottom>
      <diagonal/>
    </border>
    <border>
      <left style="mediumDashed">
        <color indexed="64"/>
      </left>
      <right style="mediumDashed">
        <color indexed="64"/>
      </right>
      <top style="thin">
        <color indexed="64"/>
      </top>
      <bottom style="dashed">
        <color indexed="64"/>
      </bottom>
      <diagonal/>
    </border>
    <border>
      <left style="mediumDashed">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style="medium">
        <color indexed="64"/>
      </left>
      <right style="mediumDashed">
        <color indexed="64"/>
      </right>
      <top style="dashed">
        <color indexed="64"/>
      </top>
      <bottom style="dashed">
        <color indexed="64"/>
      </bottom>
      <diagonal/>
    </border>
    <border>
      <left style="mediumDashed">
        <color indexed="64"/>
      </left>
      <right style="mediumDashed">
        <color indexed="64"/>
      </right>
      <top style="dashed">
        <color indexed="64"/>
      </top>
      <bottom style="dashed">
        <color indexed="64"/>
      </bottom>
      <diagonal/>
    </border>
    <border>
      <left style="mediumDashed">
        <color indexed="64"/>
      </left>
      <right style="medium">
        <color indexed="64"/>
      </right>
      <top style="dashed">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medium">
        <color indexed="64"/>
      </left>
      <right style="mediumDashed">
        <color indexed="64"/>
      </right>
      <top style="dashed">
        <color indexed="64"/>
      </top>
      <bottom style="thin">
        <color indexed="64"/>
      </bottom>
      <diagonal/>
    </border>
    <border>
      <left style="mediumDashed">
        <color indexed="64"/>
      </left>
      <right style="mediumDashed">
        <color indexed="64"/>
      </right>
      <top style="dashed">
        <color indexed="64"/>
      </top>
      <bottom style="thin">
        <color indexed="64"/>
      </bottom>
      <diagonal/>
    </border>
    <border>
      <left style="mediumDashed">
        <color indexed="64"/>
      </left>
      <right style="medium">
        <color indexed="64"/>
      </right>
      <top style="dashed">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dashed">
        <color indexed="64"/>
      </top>
      <bottom style="double">
        <color indexed="64"/>
      </bottom>
      <diagonal/>
    </border>
    <border>
      <left style="thin">
        <color indexed="64"/>
      </left>
      <right/>
      <top style="dashed">
        <color indexed="64"/>
      </top>
      <bottom style="double">
        <color indexed="64"/>
      </bottom>
      <diagonal/>
    </border>
    <border>
      <left style="medium">
        <color indexed="64"/>
      </left>
      <right style="mediumDashed">
        <color indexed="64"/>
      </right>
      <top style="dashed">
        <color indexed="64"/>
      </top>
      <bottom style="double">
        <color indexed="64"/>
      </bottom>
      <diagonal/>
    </border>
    <border>
      <left style="mediumDashed">
        <color indexed="64"/>
      </left>
      <right style="mediumDashed">
        <color indexed="64"/>
      </right>
      <top style="dashed">
        <color indexed="64"/>
      </top>
      <bottom style="double">
        <color indexed="64"/>
      </bottom>
      <diagonal/>
    </border>
    <border>
      <left style="mediumDashed">
        <color indexed="64"/>
      </left>
      <right style="medium">
        <color indexed="64"/>
      </right>
      <top style="dashed">
        <color indexed="64"/>
      </top>
      <bottom style="double">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style="medium">
        <color indexed="64"/>
      </left>
      <right style="mediumDashed">
        <color indexed="64"/>
      </right>
      <top/>
      <bottom style="double">
        <color indexed="64"/>
      </bottom>
      <diagonal/>
    </border>
    <border>
      <left style="mediumDashed">
        <color indexed="64"/>
      </left>
      <right style="mediumDashed">
        <color indexed="64"/>
      </right>
      <top/>
      <bottom style="double">
        <color indexed="64"/>
      </bottom>
      <diagonal/>
    </border>
    <border>
      <left style="mediumDashed">
        <color indexed="64"/>
      </left>
      <right style="medium">
        <color indexed="64"/>
      </right>
      <top/>
      <bottom style="double">
        <color indexed="64"/>
      </bottom>
      <diagonal/>
    </border>
    <border>
      <left style="thin">
        <color rgb="FF7F7F7F"/>
      </left>
      <right style="thin">
        <color rgb="FF7F7F7F"/>
      </right>
      <top style="thin">
        <color rgb="FF7F7F7F"/>
      </top>
      <bottom style="thin">
        <color rgb="FF7F7F7F"/>
      </bottom>
      <diagonal/>
    </border>
    <border>
      <left style="medium">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top/>
      <bottom style="medium">
        <color indexed="64"/>
      </bottom>
      <diagonal/>
    </border>
    <border>
      <left style="thin">
        <color auto="1"/>
      </left>
      <right/>
      <top/>
      <bottom/>
      <diagonal/>
    </border>
    <border>
      <left style="thin">
        <color indexed="64"/>
      </left>
      <right style="dotted">
        <color rgb="FF000000"/>
      </right>
      <top style="thin">
        <color indexed="64"/>
      </top>
      <bottom style="thin">
        <color indexed="64"/>
      </bottom>
      <diagonal/>
    </border>
    <border>
      <left style="dotted">
        <color rgb="FF000000"/>
      </left>
      <right style="dotted">
        <color rgb="FF000000"/>
      </right>
      <top style="thin">
        <color indexed="64"/>
      </top>
      <bottom style="thin">
        <color indexed="64"/>
      </bottom>
      <diagonal/>
    </border>
    <border>
      <left style="dotted">
        <color rgb="FF000000"/>
      </left>
      <right style="thin">
        <color indexed="64"/>
      </right>
      <top style="thin">
        <color indexed="64"/>
      </top>
      <bottom style="thin">
        <color indexed="64"/>
      </bottom>
      <diagonal/>
    </border>
    <border>
      <left style="thin">
        <color indexed="64"/>
      </left>
      <right style="dotted">
        <color rgb="FF000000"/>
      </right>
      <top/>
      <bottom style="thin">
        <color rgb="FFBFBFBF"/>
      </bottom>
      <diagonal/>
    </border>
    <border>
      <left style="dotted">
        <color rgb="FF000000"/>
      </left>
      <right style="dotted">
        <color rgb="FF000000"/>
      </right>
      <top/>
      <bottom style="thin">
        <color rgb="FFBFBFBF"/>
      </bottom>
      <diagonal/>
    </border>
    <border>
      <left style="dotted">
        <color rgb="FF000000"/>
      </left>
      <right style="thin">
        <color indexed="64"/>
      </right>
      <top/>
      <bottom style="thin">
        <color rgb="FFBFBFBF"/>
      </bottom>
      <diagonal/>
    </border>
    <border>
      <left style="thin">
        <color indexed="64"/>
      </left>
      <right style="dotted">
        <color rgb="FF000000"/>
      </right>
      <top style="thin">
        <color rgb="FFBFBFBF"/>
      </top>
      <bottom style="thin">
        <color rgb="FFBFBFBF"/>
      </bottom>
      <diagonal/>
    </border>
    <border>
      <left style="dotted">
        <color rgb="FF000000"/>
      </left>
      <right style="dotted">
        <color rgb="FF000000"/>
      </right>
      <top style="thin">
        <color rgb="FFBFBFBF"/>
      </top>
      <bottom style="thin">
        <color rgb="FFBFBFBF"/>
      </bottom>
      <diagonal/>
    </border>
    <border>
      <left style="dotted">
        <color rgb="FF000000"/>
      </left>
      <right style="thin">
        <color indexed="64"/>
      </right>
      <top style="thin">
        <color rgb="FFBFBFBF"/>
      </top>
      <bottom style="thin">
        <color rgb="FFBFBFBF"/>
      </bottom>
      <diagonal/>
    </border>
    <border>
      <left style="thin">
        <color indexed="64"/>
      </left>
      <right style="dotted">
        <color rgb="FF000000"/>
      </right>
      <top style="thin">
        <color rgb="FFBFBFBF"/>
      </top>
      <bottom style="thin">
        <color indexed="64"/>
      </bottom>
      <diagonal/>
    </border>
    <border>
      <left style="dotted">
        <color rgb="FF000000"/>
      </left>
      <right style="dotted">
        <color rgb="FF000000"/>
      </right>
      <top style="thin">
        <color rgb="FFBFBFBF"/>
      </top>
      <bottom style="thin">
        <color indexed="64"/>
      </bottom>
      <diagonal/>
    </border>
    <border>
      <left style="dotted">
        <color rgb="FF000000"/>
      </left>
      <right style="thin">
        <color indexed="64"/>
      </right>
      <top style="thin">
        <color rgb="FFBFBFBF"/>
      </top>
      <bottom style="thin">
        <color indexed="64"/>
      </bottom>
      <diagonal/>
    </border>
    <border>
      <left style="dotted">
        <color rgb="FF000000"/>
      </left>
      <right style="thin">
        <color indexed="64"/>
      </right>
      <top style="thin">
        <color indexed="64"/>
      </top>
      <bottom style="thin">
        <color rgb="FFBFBFBF"/>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style="mediumDashed">
        <color indexed="64"/>
      </right>
      <top style="thin">
        <color indexed="64"/>
      </top>
      <bottom style="thin">
        <color indexed="64"/>
      </bottom>
      <diagonal/>
    </border>
    <border>
      <left/>
      <right style="mediumDashed">
        <color indexed="64"/>
      </right>
      <top style="thin">
        <color indexed="64"/>
      </top>
      <bottom style="dashed">
        <color indexed="64"/>
      </bottom>
      <diagonal/>
    </border>
    <border>
      <left/>
      <right style="mediumDashed">
        <color indexed="64"/>
      </right>
      <top style="dashed">
        <color indexed="64"/>
      </top>
      <bottom style="thin">
        <color indexed="64"/>
      </bottom>
      <diagonal/>
    </border>
    <border>
      <left style="thin">
        <color indexed="64"/>
      </left>
      <right style="thin">
        <color indexed="64"/>
      </right>
      <top style="dashed">
        <color indexed="64"/>
      </top>
      <bottom/>
      <diagonal/>
    </border>
    <border>
      <left style="thin">
        <color indexed="64"/>
      </left>
      <right/>
      <top style="dashed">
        <color indexed="64"/>
      </top>
      <bottom/>
      <diagonal/>
    </border>
    <border>
      <left/>
      <right style="mediumDashed">
        <color indexed="64"/>
      </right>
      <top style="dashed">
        <color indexed="64"/>
      </top>
      <bottom/>
      <diagonal/>
    </border>
    <border>
      <left style="medium">
        <color indexed="64"/>
      </left>
      <right style="mediumDashed">
        <color indexed="64"/>
      </right>
      <top style="dashed">
        <color indexed="64"/>
      </top>
      <bottom/>
      <diagonal/>
    </border>
    <border>
      <left style="mediumDashed">
        <color indexed="64"/>
      </left>
      <right style="mediumDashed">
        <color indexed="64"/>
      </right>
      <top style="dashed">
        <color indexed="64"/>
      </top>
      <bottom/>
      <diagonal/>
    </border>
    <border>
      <left style="mediumDashed">
        <color indexed="64"/>
      </left>
      <right style="medium">
        <color indexed="64"/>
      </right>
      <top style="dashed">
        <color indexed="64"/>
      </top>
      <bottom/>
      <diagonal/>
    </border>
    <border>
      <left/>
      <right style="mediumDashed">
        <color indexed="64"/>
      </right>
      <top style="dashed">
        <color indexed="64"/>
      </top>
      <bottom style="dashed">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medium">
        <color indexed="64"/>
      </left>
      <right style="mediumDashed">
        <color indexed="64"/>
      </right>
      <top style="thin">
        <color indexed="64"/>
      </top>
      <bottom style="double">
        <color indexed="64"/>
      </bottom>
      <diagonal/>
    </border>
    <border>
      <left/>
      <right style="mediumDashed">
        <color indexed="64"/>
      </right>
      <top style="dashed">
        <color indexed="64"/>
      </top>
      <bottom style="double">
        <color indexed="64"/>
      </bottom>
      <diagonal/>
    </border>
    <border>
      <left style="mediumDashed">
        <color indexed="64"/>
      </left>
      <right style="mediumDashed">
        <color indexed="64"/>
      </right>
      <top style="thin">
        <color indexed="64"/>
      </top>
      <bottom style="double">
        <color indexed="64"/>
      </bottom>
      <diagonal/>
    </border>
    <border>
      <left style="mediumDashed">
        <color indexed="64"/>
      </left>
      <right style="medium">
        <color indexed="64"/>
      </right>
      <top style="thin">
        <color indexed="64"/>
      </top>
      <bottom style="double">
        <color indexed="64"/>
      </bottom>
      <diagonal/>
    </border>
    <border>
      <left/>
      <right style="mediumDashed">
        <color indexed="64"/>
      </right>
      <top/>
      <bottom style="thin">
        <color indexed="64"/>
      </bottom>
      <diagonal/>
    </border>
    <border>
      <left/>
      <right style="mediumDashed">
        <color indexed="64"/>
      </right>
      <top style="thin">
        <color indexed="64"/>
      </top>
      <bottom/>
      <diagonal/>
    </border>
    <border>
      <left/>
      <right style="medium">
        <color indexed="64"/>
      </right>
      <top style="double">
        <color indexed="64"/>
      </top>
      <bottom style="double">
        <color indexed="64"/>
      </bottom>
      <diagonal/>
    </border>
    <border>
      <left/>
      <right style="mediumDashed">
        <color indexed="64"/>
      </right>
      <top style="double">
        <color indexed="64"/>
      </top>
      <bottom style="double">
        <color indexed="64"/>
      </bottom>
      <diagonal/>
    </border>
    <border>
      <left style="medium">
        <color indexed="64"/>
      </left>
      <right style="mediumDashed">
        <color indexed="64"/>
      </right>
      <top style="medium">
        <color indexed="64"/>
      </top>
      <bottom style="medium">
        <color indexed="64"/>
      </bottom>
      <diagonal/>
    </border>
    <border>
      <left style="thin">
        <color indexed="64"/>
      </left>
      <right style="thin">
        <color indexed="64"/>
      </right>
      <top/>
      <bottom/>
      <diagonal/>
    </border>
    <border>
      <left style="medium">
        <color indexed="64"/>
      </left>
      <right style="medium">
        <color indexed="64"/>
      </right>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style="mediumDashed">
        <color indexed="64"/>
      </right>
      <top style="double">
        <color indexed="64"/>
      </top>
      <bottom style="thin">
        <color indexed="64"/>
      </bottom>
      <diagonal/>
    </border>
    <border>
      <left style="mediumDashed">
        <color indexed="64"/>
      </left>
      <right style="mediumDashed">
        <color indexed="64"/>
      </right>
      <top style="double">
        <color indexed="64"/>
      </top>
      <bottom style="dashed">
        <color indexed="64"/>
      </bottom>
      <diagonal/>
    </border>
    <border>
      <left style="mediumDashed">
        <color indexed="64"/>
      </left>
      <right style="medium">
        <color indexed="64"/>
      </right>
      <top style="double">
        <color indexed="64"/>
      </top>
      <bottom style="dashed">
        <color indexed="64"/>
      </bottom>
      <diagonal/>
    </border>
    <border>
      <left style="thin">
        <color indexed="64"/>
      </left>
      <right style="medium">
        <color indexed="64"/>
      </right>
      <top style="thin">
        <color indexed="64"/>
      </top>
      <bottom style="thin">
        <color indexed="64"/>
      </bottom>
      <diagonal/>
    </border>
    <border>
      <left style="mediumDashed">
        <color indexed="64"/>
      </left>
      <right style="mediumDashed">
        <color indexed="64"/>
      </right>
      <top style="double">
        <color indexed="64"/>
      </top>
      <bottom style="thin">
        <color indexed="64"/>
      </bottom>
      <diagonal/>
    </border>
    <border>
      <left style="mediumDashed">
        <color indexed="64"/>
      </left>
      <right style="medium">
        <color indexed="64"/>
      </right>
      <top style="double">
        <color indexed="64"/>
      </top>
      <bottom style="thin">
        <color indexed="64"/>
      </bottom>
      <diagonal/>
    </border>
    <border>
      <left style="thin">
        <color indexed="64"/>
      </left>
      <right/>
      <top style="double">
        <color indexed="64"/>
      </top>
      <bottom style="thin">
        <color indexed="64"/>
      </bottom>
      <diagonal/>
    </border>
    <border>
      <left/>
      <right style="mediumDashed">
        <color indexed="64"/>
      </right>
      <top style="double">
        <color indexed="64"/>
      </top>
      <bottom style="thin">
        <color indexed="64"/>
      </bottom>
      <diagonal/>
    </border>
    <border>
      <left style="medium">
        <color indexed="64"/>
      </left>
      <right/>
      <top style="thin">
        <color indexed="64"/>
      </top>
      <bottom/>
      <diagonal/>
    </border>
    <border>
      <left/>
      <right/>
      <top style="medium">
        <color indexed="64"/>
      </top>
      <bottom/>
      <diagonal/>
    </border>
    <border>
      <left style="medium">
        <color indexed="64"/>
      </left>
      <right style="mediumDashed">
        <color indexed="64"/>
      </right>
      <top/>
      <bottom/>
      <diagonal/>
    </border>
    <border>
      <left style="mediumDashed">
        <color indexed="64"/>
      </left>
      <right style="mediumDashed">
        <color indexed="64"/>
      </right>
      <top/>
      <bottom/>
      <diagonal/>
    </border>
    <border>
      <left style="mediumDashed">
        <color indexed="64"/>
      </left>
      <right style="medium">
        <color indexed="64"/>
      </right>
      <top/>
      <bottom/>
      <diagonal/>
    </border>
    <border>
      <left/>
      <right style="mediumDashed">
        <color indexed="64"/>
      </right>
      <top/>
      <bottom/>
      <diagonal/>
    </border>
    <border>
      <left style="mediumDashed">
        <color indexed="64"/>
      </left>
      <right/>
      <top/>
      <bottom/>
      <diagonal/>
    </border>
  </borders>
  <cellStyleXfs count="10">
    <xf numFmtId="0" fontId="0" fillId="0" borderId="0"/>
    <xf numFmtId="0" fontId="7" fillId="0" borderId="0"/>
    <xf numFmtId="164" fontId="2" fillId="12" borderId="49" applyAlignment="0" applyProtection="0"/>
    <xf numFmtId="0" fontId="8" fillId="0" borderId="0"/>
    <xf numFmtId="0" fontId="9" fillId="0" borderId="0"/>
    <xf numFmtId="0" fontId="10" fillId="0" borderId="0"/>
    <xf numFmtId="0" fontId="7" fillId="0" borderId="0"/>
    <xf numFmtId="0" fontId="27" fillId="0" borderId="0"/>
    <xf numFmtId="0" fontId="28" fillId="0" borderId="0"/>
    <xf numFmtId="0" fontId="28" fillId="0" borderId="0"/>
  </cellStyleXfs>
  <cellXfs count="533">
    <xf numFmtId="0" fontId="0" fillId="0" borderId="0" xfId="0"/>
    <xf numFmtId="0" fontId="0" fillId="0" borderId="0" xfId="0" applyAlignment="1">
      <alignment vertical="center"/>
    </xf>
    <xf numFmtId="0" fontId="0" fillId="0" borderId="0" xfId="0" applyAlignment="1">
      <alignment vertical="center" wrapText="1"/>
    </xf>
    <xf numFmtId="0" fontId="0" fillId="0" borderId="0" xfId="0" applyAlignment="1">
      <alignment horizontal="center" vertical="center"/>
    </xf>
    <xf numFmtId="0" fontId="3" fillId="0" borderId="0" xfId="0" applyFont="1" applyAlignment="1">
      <alignment horizontal="center" vertical="center" wrapText="1"/>
    </xf>
    <xf numFmtId="0" fontId="1" fillId="3" borderId="1" xfId="0" applyFont="1" applyFill="1" applyBorder="1" applyAlignment="1">
      <alignment horizontal="center" vertical="center" wrapText="1"/>
    </xf>
    <xf numFmtId="0" fontId="1" fillId="2" borderId="1" xfId="0" applyFont="1" applyFill="1" applyBorder="1" applyAlignment="1">
      <alignment horizontal="left" vertical="center"/>
    </xf>
    <xf numFmtId="0" fontId="2" fillId="0" borderId="0" xfId="0" applyFont="1" applyAlignment="1">
      <alignment horizontal="left" vertical="center"/>
    </xf>
    <xf numFmtId="0" fontId="5" fillId="0" borderId="0" xfId="0" applyFont="1" applyAlignment="1">
      <alignment horizontal="center" vertical="center"/>
    </xf>
    <xf numFmtId="14" fontId="5" fillId="0" borderId="0" xfId="0" applyNumberFormat="1" applyFont="1" applyAlignment="1">
      <alignment horizontal="center" vertical="center"/>
    </xf>
    <xf numFmtId="0" fontId="1" fillId="3" borderId="2" xfId="0" applyFont="1" applyFill="1" applyBorder="1" applyAlignment="1">
      <alignment horizontal="center" vertical="center" wrapText="1"/>
    </xf>
    <xf numFmtId="4" fontId="4" fillId="0" borderId="0" xfId="0" quotePrefix="1" applyNumberFormat="1" applyFont="1" applyAlignment="1">
      <alignment horizontal="left" vertical="center" wrapText="1"/>
    </xf>
    <xf numFmtId="4" fontId="4" fillId="0" borderId="0" xfId="0" applyNumberFormat="1" applyFont="1" applyAlignment="1">
      <alignment vertical="center" wrapText="1"/>
    </xf>
    <xf numFmtId="4" fontId="4" fillId="0" borderId="0" xfId="0" quotePrefix="1" applyNumberFormat="1" applyFont="1" applyAlignment="1">
      <alignment vertical="center" wrapText="1"/>
    </xf>
    <xf numFmtId="0" fontId="1" fillId="2" borderId="2" xfId="0" applyFont="1" applyFill="1" applyBorder="1" applyAlignment="1">
      <alignment vertical="center" wrapText="1"/>
    </xf>
    <xf numFmtId="0" fontId="1" fillId="2" borderId="6" xfId="0" applyFont="1" applyFill="1" applyBorder="1" applyAlignment="1">
      <alignment horizontal="center" vertical="center" wrapText="1"/>
    </xf>
    <xf numFmtId="0" fontId="1" fillId="2" borderId="7" xfId="0" applyFont="1" applyFill="1" applyBorder="1" applyAlignment="1">
      <alignment horizontal="center" vertical="center" wrapText="1"/>
    </xf>
    <xf numFmtId="0" fontId="1" fillId="2" borderId="8" xfId="0" applyFont="1" applyFill="1" applyBorder="1" applyAlignment="1">
      <alignment horizontal="center" vertical="center" wrapText="1"/>
    </xf>
    <xf numFmtId="4" fontId="3" fillId="0" borderId="6" xfId="0" applyNumberFormat="1" applyFont="1" applyBorder="1" applyAlignment="1">
      <alignment horizontal="right" vertical="center" wrapText="1"/>
    </xf>
    <xf numFmtId="4" fontId="3" fillId="0" borderId="7" xfId="0" applyNumberFormat="1" applyFont="1" applyBorder="1" applyAlignment="1">
      <alignment horizontal="right" vertical="center" wrapText="1"/>
    </xf>
    <xf numFmtId="4" fontId="3" fillId="0" borderId="8" xfId="0" applyNumberFormat="1" applyFont="1" applyBorder="1" applyAlignment="1">
      <alignment horizontal="right" vertical="center" wrapText="1"/>
    </xf>
    <xf numFmtId="4" fontId="3" fillId="4" borderId="7" xfId="0" applyNumberFormat="1" applyFont="1" applyFill="1" applyBorder="1" applyAlignment="1">
      <alignment horizontal="right" vertical="center" wrapText="1"/>
    </xf>
    <xf numFmtId="4" fontId="3" fillId="5" borderId="6" xfId="0" applyNumberFormat="1" applyFont="1" applyFill="1" applyBorder="1" applyAlignment="1">
      <alignment horizontal="right" vertical="center" wrapText="1"/>
    </xf>
    <xf numFmtId="4" fontId="3" fillId="5" borderId="7" xfId="0" applyNumberFormat="1" applyFont="1" applyFill="1" applyBorder="1" applyAlignment="1">
      <alignment horizontal="right" vertical="center" wrapText="1"/>
    </xf>
    <xf numFmtId="4" fontId="3" fillId="5" borderId="8" xfId="0" applyNumberFormat="1" applyFont="1" applyFill="1" applyBorder="1" applyAlignment="1">
      <alignment horizontal="right" vertical="center" wrapText="1"/>
    </xf>
    <xf numFmtId="4" fontId="3" fillId="5" borderId="13" xfId="0" applyNumberFormat="1" applyFont="1" applyFill="1" applyBorder="1" applyAlignment="1">
      <alignment horizontal="right" vertical="center" wrapText="1"/>
    </xf>
    <xf numFmtId="4" fontId="3" fillId="5" borderId="14" xfId="0" applyNumberFormat="1" applyFont="1" applyFill="1" applyBorder="1" applyAlignment="1">
      <alignment horizontal="right" vertical="center" wrapText="1"/>
    </xf>
    <xf numFmtId="4" fontId="3" fillId="5" borderId="15" xfId="0" applyNumberFormat="1" applyFont="1" applyFill="1" applyBorder="1" applyAlignment="1">
      <alignment horizontal="right" vertical="center" wrapText="1"/>
    </xf>
    <xf numFmtId="4" fontId="3" fillId="5" borderId="16" xfId="0" applyNumberFormat="1" applyFont="1" applyFill="1" applyBorder="1" applyAlignment="1">
      <alignment horizontal="right" vertical="center" wrapText="1"/>
    </xf>
    <xf numFmtId="4" fontId="3" fillId="5" borderId="17" xfId="0" applyNumberFormat="1" applyFont="1" applyFill="1" applyBorder="1" applyAlignment="1">
      <alignment horizontal="right" vertical="center" wrapText="1"/>
    </xf>
    <xf numFmtId="4" fontId="3" fillId="5" borderId="18" xfId="0" applyNumberFormat="1" applyFont="1" applyFill="1" applyBorder="1" applyAlignment="1">
      <alignment horizontal="right" vertical="center" wrapText="1"/>
    </xf>
    <xf numFmtId="4" fontId="3" fillId="0" borderId="6" xfId="0" quotePrefix="1" applyNumberFormat="1" applyFont="1" applyBorder="1" applyAlignment="1">
      <alignment horizontal="right" vertical="center" wrapText="1"/>
    </xf>
    <xf numFmtId="4" fontId="3" fillId="0" borderId="7" xfId="0" quotePrefix="1" applyNumberFormat="1" applyFont="1" applyBorder="1" applyAlignment="1">
      <alignment horizontal="right" vertical="center" wrapText="1"/>
    </xf>
    <xf numFmtId="4" fontId="3" fillId="4" borderId="6" xfId="0" applyNumberFormat="1" applyFont="1" applyFill="1" applyBorder="1" applyAlignment="1">
      <alignment horizontal="right" vertical="center" wrapText="1"/>
    </xf>
    <xf numFmtId="4" fontId="3" fillId="4" borderId="8" xfId="0" applyNumberFormat="1" applyFont="1" applyFill="1" applyBorder="1" applyAlignment="1">
      <alignment horizontal="right" vertical="center" wrapText="1"/>
    </xf>
    <xf numFmtId="4" fontId="3" fillId="7" borderId="8" xfId="0" applyNumberFormat="1" applyFont="1" applyFill="1" applyBorder="1" applyAlignment="1">
      <alignment horizontal="right" vertical="center" wrapText="1"/>
    </xf>
    <xf numFmtId="4" fontId="3" fillId="4" borderId="6" xfId="0" quotePrefix="1" applyNumberFormat="1" applyFont="1" applyFill="1" applyBorder="1" applyAlignment="1">
      <alignment horizontal="right" vertical="center" wrapText="1"/>
    </xf>
    <xf numFmtId="4" fontId="3" fillId="4" borderId="7" xfId="0" quotePrefix="1" applyNumberFormat="1" applyFont="1" applyFill="1" applyBorder="1" applyAlignment="1">
      <alignment horizontal="right" vertical="center" wrapText="1"/>
    </xf>
    <xf numFmtId="4" fontId="3" fillId="4" borderId="8" xfId="0" quotePrefix="1" applyNumberFormat="1" applyFont="1" applyFill="1" applyBorder="1" applyAlignment="1">
      <alignment horizontal="right" vertical="center" wrapText="1"/>
    </xf>
    <xf numFmtId="4" fontId="4" fillId="5" borderId="10" xfId="0" applyNumberFormat="1" applyFont="1" applyFill="1" applyBorder="1" applyAlignment="1">
      <alignment horizontal="right" vertical="center" wrapText="1"/>
    </xf>
    <xf numFmtId="4" fontId="4" fillId="5" borderId="11" xfId="0" applyNumberFormat="1" applyFont="1" applyFill="1" applyBorder="1" applyAlignment="1">
      <alignment horizontal="right" vertical="center" wrapText="1"/>
    </xf>
    <xf numFmtId="4" fontId="4" fillId="5" borderId="12" xfId="0" applyNumberFormat="1" applyFont="1" applyFill="1" applyBorder="1" applyAlignment="1">
      <alignment horizontal="right" vertical="center" wrapText="1"/>
    </xf>
    <xf numFmtId="4" fontId="4" fillId="6" borderId="10" xfId="0" applyNumberFormat="1" applyFont="1" applyFill="1" applyBorder="1" applyAlignment="1">
      <alignment horizontal="right" vertical="center" wrapText="1"/>
    </xf>
    <xf numFmtId="4" fontId="4" fillId="6" borderId="11" xfId="0" applyNumberFormat="1" applyFont="1" applyFill="1" applyBorder="1" applyAlignment="1">
      <alignment horizontal="right" vertical="center" wrapText="1"/>
    </xf>
    <xf numFmtId="4" fontId="4" fillId="6" borderId="12" xfId="0" applyNumberFormat="1" applyFont="1" applyFill="1" applyBorder="1" applyAlignment="1">
      <alignment horizontal="right" vertical="center" wrapText="1"/>
    </xf>
    <xf numFmtId="4" fontId="3" fillId="5" borderId="21" xfId="0" applyNumberFormat="1" applyFont="1" applyFill="1" applyBorder="1" applyAlignment="1">
      <alignment horizontal="right" vertical="center" wrapText="1"/>
    </xf>
    <xf numFmtId="4" fontId="3" fillId="5" borderId="22" xfId="0" applyNumberFormat="1" applyFont="1" applyFill="1" applyBorder="1" applyAlignment="1">
      <alignment horizontal="right" vertical="center" wrapText="1"/>
    </xf>
    <xf numFmtId="4" fontId="3" fillId="5" borderId="23" xfId="0" applyNumberFormat="1" applyFont="1" applyFill="1" applyBorder="1" applyAlignment="1">
      <alignment horizontal="right" vertical="center" wrapText="1"/>
    </xf>
    <xf numFmtId="4" fontId="3" fillId="7" borderId="21" xfId="0" applyNumberFormat="1" applyFont="1" applyFill="1" applyBorder="1" applyAlignment="1">
      <alignment horizontal="right" vertical="center" wrapText="1"/>
    </xf>
    <xf numFmtId="4" fontId="3" fillId="7" borderId="22" xfId="0" applyNumberFormat="1" applyFont="1" applyFill="1" applyBorder="1" applyAlignment="1">
      <alignment horizontal="right" vertical="center" wrapText="1"/>
    </xf>
    <xf numFmtId="4" fontId="3" fillId="7" borderId="23" xfId="0" applyNumberFormat="1" applyFont="1" applyFill="1" applyBorder="1" applyAlignment="1">
      <alignment horizontal="right" vertical="center" wrapText="1"/>
    </xf>
    <xf numFmtId="4" fontId="3" fillId="5" borderId="26" xfId="0" applyNumberFormat="1" applyFont="1" applyFill="1" applyBorder="1" applyAlignment="1">
      <alignment horizontal="right" vertical="center" wrapText="1"/>
    </xf>
    <xf numFmtId="4" fontId="3" fillId="5" borderId="27" xfId="0" applyNumberFormat="1" applyFont="1" applyFill="1" applyBorder="1" applyAlignment="1">
      <alignment horizontal="right" vertical="center" wrapText="1"/>
    </xf>
    <xf numFmtId="4" fontId="3" fillId="5" borderId="28" xfId="0" applyNumberFormat="1" applyFont="1" applyFill="1" applyBorder="1" applyAlignment="1">
      <alignment horizontal="right" vertical="center" wrapText="1"/>
    </xf>
    <xf numFmtId="4" fontId="3" fillId="0" borderId="26" xfId="0" quotePrefix="1" applyNumberFormat="1" applyFont="1" applyBorder="1" applyAlignment="1">
      <alignment horizontal="right" vertical="center" wrapText="1"/>
    </xf>
    <xf numFmtId="4" fontId="3" fillId="0" borderId="27" xfId="0" quotePrefix="1" applyNumberFormat="1" applyFont="1" applyBorder="1" applyAlignment="1">
      <alignment horizontal="right" vertical="center" wrapText="1"/>
    </xf>
    <xf numFmtId="4" fontId="3" fillId="4" borderId="26" xfId="0" quotePrefix="1" applyNumberFormat="1" applyFont="1" applyFill="1" applyBorder="1" applyAlignment="1">
      <alignment horizontal="right" vertical="center" wrapText="1"/>
    </xf>
    <xf numFmtId="4" fontId="3" fillId="4" borderId="27" xfId="0" quotePrefix="1" applyNumberFormat="1" applyFont="1" applyFill="1" applyBorder="1" applyAlignment="1">
      <alignment horizontal="right" vertical="center" wrapText="1"/>
    </xf>
    <xf numFmtId="4" fontId="3" fillId="4" borderId="28" xfId="0" quotePrefix="1" applyNumberFormat="1" applyFont="1" applyFill="1" applyBorder="1" applyAlignment="1">
      <alignment horizontal="right" vertical="center" wrapText="1"/>
    </xf>
    <xf numFmtId="4" fontId="3" fillId="5" borderId="31" xfId="0" applyNumberFormat="1" applyFont="1" applyFill="1" applyBorder="1" applyAlignment="1">
      <alignment horizontal="right" vertical="center" wrapText="1"/>
    </xf>
    <xf numFmtId="4" fontId="3" fillId="5" borderId="33" xfId="0" applyNumberFormat="1" applyFont="1" applyFill="1" applyBorder="1" applyAlignment="1">
      <alignment horizontal="right" vertical="center" wrapText="1"/>
    </xf>
    <xf numFmtId="4" fontId="3" fillId="0" borderId="21" xfId="0" applyNumberFormat="1" applyFont="1" applyBorder="1" applyAlignment="1">
      <alignment horizontal="right" vertical="center" wrapText="1"/>
    </xf>
    <xf numFmtId="4" fontId="3" fillId="0" borderId="22" xfId="0" applyNumberFormat="1" applyFont="1" applyBorder="1" applyAlignment="1">
      <alignment horizontal="right" vertical="center" wrapText="1"/>
    </xf>
    <xf numFmtId="4" fontId="3" fillId="4" borderId="32" xfId="0" applyNumberFormat="1" applyFont="1" applyFill="1" applyBorder="1" applyAlignment="1">
      <alignment horizontal="right" vertical="center" wrapText="1"/>
    </xf>
    <xf numFmtId="4" fontId="3" fillId="0" borderId="31" xfId="0" applyNumberFormat="1" applyFont="1" applyBorder="1" applyAlignment="1">
      <alignment horizontal="right" vertical="center" wrapText="1"/>
    </xf>
    <xf numFmtId="4" fontId="3" fillId="0" borderId="33" xfId="0" applyNumberFormat="1" applyFont="1" applyBorder="1" applyAlignment="1">
      <alignment horizontal="right" vertical="center" wrapText="1"/>
    </xf>
    <xf numFmtId="0" fontId="2" fillId="0" borderId="36" xfId="0" quotePrefix="1" applyFont="1" applyBorder="1" applyAlignment="1">
      <alignment vertical="center" wrapText="1"/>
    </xf>
    <xf numFmtId="4" fontId="4" fillId="5" borderId="34" xfId="0" applyNumberFormat="1" applyFont="1" applyFill="1" applyBorder="1" applyAlignment="1">
      <alignment horizontal="right" vertical="center" wrapText="1"/>
    </xf>
    <xf numFmtId="4" fontId="3" fillId="5" borderId="8" xfId="0" quotePrefix="1" applyNumberFormat="1" applyFont="1" applyFill="1" applyBorder="1" applyAlignment="1">
      <alignment horizontal="right" vertical="center" wrapText="1"/>
    </xf>
    <xf numFmtId="4" fontId="3" fillId="5" borderId="28" xfId="0" quotePrefix="1" applyNumberFormat="1" applyFont="1" applyFill="1" applyBorder="1" applyAlignment="1">
      <alignment horizontal="right" vertical="center" wrapText="1"/>
    </xf>
    <xf numFmtId="4" fontId="3" fillId="7" borderId="8" xfId="0" quotePrefix="1" applyNumberFormat="1" applyFont="1" applyFill="1" applyBorder="1" applyAlignment="1">
      <alignment horizontal="right" vertical="center" wrapText="1"/>
    </xf>
    <xf numFmtId="4" fontId="3" fillId="7" borderId="28" xfId="0" quotePrefix="1" applyNumberFormat="1" applyFont="1" applyFill="1" applyBorder="1" applyAlignment="1">
      <alignment horizontal="right" vertical="center" wrapText="1"/>
    </xf>
    <xf numFmtId="4" fontId="3" fillId="9" borderId="23" xfId="0" applyNumberFormat="1" applyFont="1" applyFill="1" applyBorder="1" applyAlignment="1">
      <alignment horizontal="right" vertical="center" wrapText="1"/>
    </xf>
    <xf numFmtId="4" fontId="3" fillId="10" borderId="23" xfId="0" applyNumberFormat="1" applyFont="1" applyFill="1" applyBorder="1" applyAlignment="1">
      <alignment horizontal="right" vertical="center" wrapText="1"/>
    </xf>
    <xf numFmtId="0" fontId="0" fillId="8" borderId="2" xfId="0" quotePrefix="1" applyFill="1" applyBorder="1" applyAlignment="1">
      <alignment vertical="center" wrapText="1"/>
    </xf>
    <xf numFmtId="4" fontId="3" fillId="8" borderId="28" xfId="0" quotePrefix="1" applyNumberFormat="1" applyFont="1" applyFill="1" applyBorder="1" applyAlignment="1">
      <alignment horizontal="right" vertical="center" wrapText="1"/>
    </xf>
    <xf numFmtId="4" fontId="3" fillId="11" borderId="26" xfId="0" quotePrefix="1" applyNumberFormat="1" applyFont="1" applyFill="1" applyBorder="1" applyAlignment="1">
      <alignment horizontal="right" vertical="center" wrapText="1"/>
    </xf>
    <xf numFmtId="4" fontId="3" fillId="11" borderId="27" xfId="0" quotePrefix="1" applyNumberFormat="1" applyFont="1" applyFill="1" applyBorder="1" applyAlignment="1">
      <alignment horizontal="right" vertical="center" wrapText="1"/>
    </xf>
    <xf numFmtId="4" fontId="3" fillId="5" borderId="39" xfId="0" applyNumberFormat="1" applyFont="1" applyFill="1" applyBorder="1" applyAlignment="1">
      <alignment horizontal="right" vertical="center" wrapText="1"/>
    </xf>
    <xf numFmtId="4" fontId="3" fillId="5" borderId="40" xfId="0" applyNumberFormat="1" applyFont="1" applyFill="1" applyBorder="1" applyAlignment="1">
      <alignment horizontal="right" vertical="center" wrapText="1"/>
    </xf>
    <xf numFmtId="4" fontId="3" fillId="5" borderId="41" xfId="0" applyNumberFormat="1" applyFont="1" applyFill="1" applyBorder="1" applyAlignment="1">
      <alignment horizontal="right" vertical="center" wrapText="1"/>
    </xf>
    <xf numFmtId="4" fontId="3" fillId="0" borderId="39" xfId="0" quotePrefix="1" applyNumberFormat="1" applyFont="1" applyBorder="1" applyAlignment="1">
      <alignment horizontal="right" vertical="center" wrapText="1"/>
    </xf>
    <xf numFmtId="4" fontId="3" fillId="0" borderId="40" xfId="0" quotePrefix="1" applyNumberFormat="1" applyFont="1" applyBorder="1" applyAlignment="1">
      <alignment horizontal="right" vertical="center" wrapText="1"/>
    </xf>
    <xf numFmtId="4" fontId="3" fillId="8" borderId="41" xfId="0" quotePrefix="1" applyNumberFormat="1" applyFont="1" applyFill="1" applyBorder="1" applyAlignment="1">
      <alignment horizontal="right" vertical="center" wrapText="1"/>
    </xf>
    <xf numFmtId="4" fontId="3" fillId="11" borderId="39" xfId="0" quotePrefix="1" applyNumberFormat="1" applyFont="1" applyFill="1" applyBorder="1" applyAlignment="1">
      <alignment horizontal="right" vertical="center" wrapText="1"/>
    </xf>
    <xf numFmtId="4" fontId="3" fillId="11" borderId="40" xfId="0" quotePrefix="1" applyNumberFormat="1" applyFont="1" applyFill="1" applyBorder="1" applyAlignment="1">
      <alignment horizontal="right" vertical="center" wrapText="1"/>
    </xf>
    <xf numFmtId="4" fontId="3" fillId="0" borderId="13" xfId="0" applyNumberFormat="1" applyFont="1" applyBorder="1" applyAlignment="1">
      <alignment horizontal="right" vertical="center" wrapText="1"/>
    </xf>
    <xf numFmtId="4" fontId="3" fillId="0" borderId="14" xfId="0" applyNumberFormat="1" applyFont="1" applyBorder="1" applyAlignment="1">
      <alignment horizontal="right" vertical="center" wrapText="1"/>
    </xf>
    <xf numFmtId="4" fontId="3" fillId="4" borderId="13" xfId="0" applyNumberFormat="1" applyFont="1" applyFill="1" applyBorder="1" applyAlignment="1">
      <alignment horizontal="right" vertical="center" wrapText="1"/>
    </xf>
    <xf numFmtId="4" fontId="3" fillId="4" borderId="14" xfId="0" applyNumberFormat="1" applyFont="1" applyFill="1" applyBorder="1" applyAlignment="1">
      <alignment horizontal="right" vertical="center" wrapText="1"/>
    </xf>
    <xf numFmtId="4" fontId="3" fillId="4" borderId="15" xfId="0" applyNumberFormat="1" applyFont="1" applyFill="1" applyBorder="1" applyAlignment="1">
      <alignment horizontal="right" vertical="center" wrapText="1"/>
    </xf>
    <xf numFmtId="4" fontId="4" fillId="5" borderId="46" xfId="0" applyNumberFormat="1" applyFont="1" applyFill="1" applyBorder="1" applyAlignment="1">
      <alignment horizontal="right" vertical="center" wrapText="1"/>
    </xf>
    <xf numFmtId="4" fontId="4" fillId="5" borderId="47" xfId="0" applyNumberFormat="1" applyFont="1" applyFill="1" applyBorder="1" applyAlignment="1">
      <alignment horizontal="right" vertical="center" wrapText="1"/>
    </xf>
    <xf numFmtId="4" fontId="4" fillId="5" borderId="48" xfId="0" applyNumberFormat="1" applyFont="1" applyFill="1" applyBorder="1" applyAlignment="1">
      <alignment horizontal="right" vertical="center" wrapText="1"/>
    </xf>
    <xf numFmtId="4" fontId="3" fillId="0" borderId="16" xfId="0" applyNumberFormat="1" applyFont="1" applyBorder="1" applyAlignment="1">
      <alignment horizontal="right" vertical="center" wrapText="1"/>
    </xf>
    <xf numFmtId="4" fontId="3" fillId="0" borderId="17" xfId="0" applyNumberFormat="1" applyFont="1" applyBorder="1" applyAlignment="1">
      <alignment horizontal="right" vertical="center" wrapText="1"/>
    </xf>
    <xf numFmtId="4" fontId="3" fillId="4" borderId="16" xfId="0" applyNumberFormat="1" applyFont="1" applyFill="1" applyBorder="1" applyAlignment="1">
      <alignment horizontal="right" vertical="center" wrapText="1"/>
    </xf>
    <xf numFmtId="4" fontId="3" fillId="4" borderId="17" xfId="0" applyNumberFormat="1" applyFont="1" applyFill="1" applyBorder="1" applyAlignment="1">
      <alignment horizontal="right" vertical="center" wrapText="1"/>
    </xf>
    <xf numFmtId="4" fontId="3" fillId="4" borderId="18" xfId="0" applyNumberFormat="1" applyFont="1" applyFill="1" applyBorder="1" applyAlignment="1">
      <alignment horizontal="right" vertical="center" wrapText="1"/>
    </xf>
    <xf numFmtId="0" fontId="4" fillId="8" borderId="0" xfId="0" quotePrefix="1" applyFont="1" applyFill="1" applyAlignment="1">
      <alignment vertical="center" wrapText="1"/>
    </xf>
    <xf numFmtId="0" fontId="0" fillId="0" borderId="20" xfId="0" applyBorder="1" applyAlignment="1">
      <alignment horizontal="left" vertical="center" wrapText="1"/>
    </xf>
    <xf numFmtId="0" fontId="0" fillId="0" borderId="30" xfId="0" applyBorder="1" applyAlignment="1">
      <alignment horizontal="left" vertical="center" wrapText="1"/>
    </xf>
    <xf numFmtId="0" fontId="0" fillId="0" borderId="2" xfId="0" quotePrefix="1" applyBorder="1" applyAlignment="1">
      <alignment horizontal="left" vertical="center" wrapText="1"/>
    </xf>
    <xf numFmtId="0" fontId="0" fillId="0" borderId="20" xfId="0" quotePrefix="1" applyBorder="1" applyAlignment="1">
      <alignment vertical="center" wrapText="1"/>
    </xf>
    <xf numFmtId="0" fontId="0" fillId="0" borderId="25" xfId="0" quotePrefix="1" applyBorder="1" applyAlignment="1">
      <alignment vertical="center" wrapText="1"/>
    </xf>
    <xf numFmtId="0" fontId="0" fillId="0" borderId="38" xfId="0" quotePrefix="1" applyBorder="1" applyAlignment="1">
      <alignment vertical="center" wrapText="1"/>
    </xf>
    <xf numFmtId="0" fontId="2" fillId="0" borderId="9" xfId="0" quotePrefix="1" applyFont="1" applyBorder="1" applyAlignment="1">
      <alignment horizontal="left" vertical="center" wrapText="1"/>
    </xf>
    <xf numFmtId="0" fontId="2" fillId="0" borderId="0" xfId="0" quotePrefix="1" applyFont="1" applyAlignment="1">
      <alignment horizontal="left" vertical="center" wrapText="1"/>
    </xf>
    <xf numFmtId="0" fontId="2" fillId="0" borderId="0" xfId="0" applyFont="1" applyAlignment="1">
      <alignment vertical="center" wrapText="1"/>
    </xf>
    <xf numFmtId="0" fontId="0" fillId="0" borderId="2" xfId="0" quotePrefix="1" applyBorder="1" applyAlignment="1">
      <alignment vertical="center" wrapText="1"/>
    </xf>
    <xf numFmtId="0" fontId="0" fillId="0" borderId="43" xfId="0" quotePrefix="1" applyBorder="1" applyAlignment="1">
      <alignment vertical="center" wrapText="1"/>
    </xf>
    <xf numFmtId="0" fontId="0" fillId="0" borderId="45" xfId="0" quotePrefix="1" applyBorder="1" applyAlignment="1">
      <alignment vertical="center" wrapText="1"/>
    </xf>
    <xf numFmtId="0" fontId="2" fillId="0" borderId="9" xfId="0" quotePrefix="1" applyFont="1" applyBorder="1" applyAlignment="1">
      <alignment vertical="center" wrapText="1"/>
    </xf>
    <xf numFmtId="0" fontId="2" fillId="0" borderId="0" xfId="0" quotePrefix="1" applyFont="1" applyAlignment="1">
      <alignment vertical="center" wrapText="1"/>
    </xf>
    <xf numFmtId="0" fontId="0" fillId="0" borderId="1" xfId="0" quotePrefix="1" applyBorder="1" applyAlignment="1">
      <alignment vertical="center" wrapText="1"/>
    </xf>
    <xf numFmtId="0" fontId="0" fillId="0" borderId="1" xfId="0" applyBorder="1" applyAlignment="1">
      <alignment vertical="center" wrapText="1"/>
    </xf>
    <xf numFmtId="0" fontId="0" fillId="0" borderId="42" xfId="0" quotePrefix="1" applyBorder="1" applyAlignment="1">
      <alignment vertical="center" wrapText="1"/>
    </xf>
    <xf numFmtId="0" fontId="3" fillId="8" borderId="19" xfId="0" applyFont="1" applyFill="1" applyBorder="1" applyAlignment="1">
      <alignment horizontal="center" vertical="center"/>
    </xf>
    <xf numFmtId="0" fontId="3" fillId="8" borderId="29" xfId="0" applyFont="1" applyFill="1" applyBorder="1" applyAlignment="1">
      <alignment horizontal="center" vertical="center"/>
    </xf>
    <xf numFmtId="0" fontId="3" fillId="8" borderId="1" xfId="0" applyFont="1" applyFill="1" applyBorder="1" applyAlignment="1">
      <alignment horizontal="center" vertical="center"/>
    </xf>
    <xf numFmtId="0" fontId="3" fillId="8" borderId="24" xfId="0" applyFont="1" applyFill="1" applyBorder="1" applyAlignment="1">
      <alignment horizontal="center" vertical="center"/>
    </xf>
    <xf numFmtId="0" fontId="3" fillId="8" borderId="37" xfId="0" applyFont="1" applyFill="1" applyBorder="1" applyAlignment="1">
      <alignment horizontal="center" vertical="center"/>
    </xf>
    <xf numFmtId="0" fontId="4" fillId="8" borderId="5" xfId="0" applyFont="1" applyFill="1" applyBorder="1" applyAlignment="1">
      <alignment horizontal="center" vertical="center"/>
    </xf>
    <xf numFmtId="0" fontId="4" fillId="8" borderId="0" xfId="0" applyFont="1" applyFill="1" applyAlignment="1">
      <alignment horizontal="center" vertical="center"/>
    </xf>
    <xf numFmtId="0" fontId="3" fillId="8" borderId="0" xfId="0" applyFont="1" applyFill="1"/>
    <xf numFmtId="0" fontId="3" fillId="8" borderId="42" xfId="0" applyFont="1" applyFill="1" applyBorder="1" applyAlignment="1">
      <alignment horizontal="center" vertical="center"/>
    </xf>
    <xf numFmtId="0" fontId="3" fillId="8" borderId="44" xfId="0" applyFont="1" applyFill="1" applyBorder="1" applyAlignment="1">
      <alignment horizontal="center" vertical="center"/>
    </xf>
    <xf numFmtId="0" fontId="4" fillId="8" borderId="3" xfId="0" applyFont="1" applyFill="1" applyBorder="1" applyAlignment="1">
      <alignment horizontal="center" vertical="center"/>
    </xf>
    <xf numFmtId="0" fontId="4" fillId="8" borderId="4" xfId="0" applyFont="1" applyFill="1" applyBorder="1" applyAlignment="1">
      <alignment horizontal="center" vertical="center"/>
    </xf>
    <xf numFmtId="0" fontId="0" fillId="8" borderId="35" xfId="0" applyFill="1" applyBorder="1" applyAlignment="1">
      <alignment horizontal="center" vertical="center"/>
    </xf>
    <xf numFmtId="0" fontId="12" fillId="0" borderId="0" xfId="0" applyFont="1"/>
    <xf numFmtId="0" fontId="2" fillId="0" borderId="0" xfId="0" applyFont="1" applyAlignment="1">
      <alignment horizontal="left"/>
    </xf>
    <xf numFmtId="14" fontId="0" fillId="13" borderId="0" xfId="0" applyNumberFormat="1" applyFill="1"/>
    <xf numFmtId="0" fontId="0" fillId="0" borderId="0" xfId="0" applyAlignment="1">
      <alignment horizontal="left"/>
    </xf>
    <xf numFmtId="0" fontId="13" fillId="14" borderId="59" xfId="0" applyFont="1" applyFill="1" applyBorder="1" applyAlignment="1">
      <alignment vertical="center"/>
    </xf>
    <xf numFmtId="0" fontId="13" fillId="14" borderId="60" xfId="0" applyFont="1" applyFill="1" applyBorder="1" applyAlignment="1">
      <alignment horizontal="center" vertical="center"/>
    </xf>
    <xf numFmtId="0" fontId="13" fillId="14" borderId="61" xfId="0" applyFont="1" applyFill="1" applyBorder="1" applyAlignment="1">
      <alignment horizontal="center" vertical="center"/>
    </xf>
    <xf numFmtId="0" fontId="14" fillId="0" borderId="62" xfId="0" applyFont="1" applyBorder="1" applyAlignment="1">
      <alignment vertical="center"/>
    </xf>
    <xf numFmtId="0" fontId="14" fillId="13" borderId="63" xfId="0" applyFont="1" applyFill="1" applyBorder="1" applyAlignment="1">
      <alignment horizontal="center" vertical="center"/>
    </xf>
    <xf numFmtId="0" fontId="14" fillId="0" borderId="64" xfId="0" applyFont="1" applyBorder="1" applyAlignment="1">
      <alignment horizontal="left" vertical="center"/>
    </xf>
    <xf numFmtId="0" fontId="14" fillId="0" borderId="65" xfId="0" applyFont="1" applyBorder="1" applyAlignment="1">
      <alignment vertical="center"/>
    </xf>
    <xf numFmtId="0" fontId="14" fillId="13" borderId="66" xfId="0" applyFont="1" applyFill="1" applyBorder="1" applyAlignment="1">
      <alignment horizontal="center" vertical="center"/>
    </xf>
    <xf numFmtId="0" fontId="14" fillId="0" borderId="67" xfId="0" applyFont="1" applyBorder="1" applyAlignment="1">
      <alignment horizontal="left" vertical="center"/>
    </xf>
    <xf numFmtId="0" fontId="14" fillId="0" borderId="68" xfId="0" applyFont="1" applyBorder="1" applyAlignment="1">
      <alignment vertical="center"/>
    </xf>
    <xf numFmtId="0" fontId="14" fillId="16" borderId="70" xfId="0" applyFont="1" applyFill="1" applyBorder="1" applyAlignment="1">
      <alignment horizontal="left" vertical="center"/>
    </xf>
    <xf numFmtId="0" fontId="13" fillId="14" borderId="59" xfId="0" applyFont="1" applyFill="1" applyBorder="1" applyAlignment="1">
      <alignment horizontal="center" vertical="center"/>
    </xf>
    <xf numFmtId="0" fontId="14" fillId="16" borderId="71" xfId="0" applyFont="1" applyFill="1" applyBorder="1" applyAlignment="1">
      <alignment horizontal="left" vertical="center"/>
    </xf>
    <xf numFmtId="0" fontId="14" fillId="0" borderId="59" xfId="0" applyFont="1" applyBorder="1" applyAlignment="1">
      <alignment vertical="center"/>
    </xf>
    <xf numFmtId="0" fontId="14" fillId="16" borderId="60" xfId="0" applyFont="1" applyFill="1" applyBorder="1" applyAlignment="1">
      <alignment horizontal="center" vertical="center"/>
    </xf>
    <xf numFmtId="14" fontId="14" fillId="13" borderId="60" xfId="0" applyNumberFormat="1" applyFont="1" applyFill="1" applyBorder="1" applyAlignment="1">
      <alignment horizontal="center" vertical="center"/>
    </xf>
    <xf numFmtId="0" fontId="14" fillId="15" borderId="60" xfId="0" applyFont="1" applyFill="1" applyBorder="1" applyAlignment="1">
      <alignment horizontal="center" vertical="center"/>
    </xf>
    <xf numFmtId="0" fontId="14" fillId="16" borderId="61" xfId="0" applyFont="1" applyFill="1" applyBorder="1" applyAlignment="1">
      <alignment horizontal="left" vertical="center"/>
    </xf>
    <xf numFmtId="0" fontId="12" fillId="0" borderId="0" xfId="0" applyFont="1" applyAlignment="1" applyProtection="1">
      <alignment horizontal="left" vertical="center"/>
      <protection locked="0"/>
    </xf>
    <xf numFmtId="0" fontId="12" fillId="0" borderId="0" xfId="0" applyFont="1" applyAlignment="1" applyProtection="1">
      <alignment horizontal="left" vertical="center" wrapText="1"/>
      <protection locked="0"/>
    </xf>
    <xf numFmtId="0" fontId="12" fillId="0" borderId="0" xfId="0" applyFont="1" applyAlignment="1" applyProtection="1">
      <alignment horizontal="left"/>
      <protection locked="0"/>
    </xf>
    <xf numFmtId="0" fontId="0" fillId="0" borderId="0" xfId="0" applyAlignment="1" applyProtection="1">
      <alignment horizontal="left" vertical="center" wrapText="1"/>
      <protection locked="0"/>
    </xf>
    <xf numFmtId="0" fontId="0" fillId="0" borderId="0" xfId="0" applyAlignment="1" applyProtection="1">
      <alignment horizontal="left"/>
      <protection locked="0"/>
    </xf>
    <xf numFmtId="0" fontId="0" fillId="0" borderId="0" xfId="0" applyAlignment="1" applyProtection="1">
      <alignment horizontal="left" vertical="center"/>
      <protection locked="0"/>
    </xf>
    <xf numFmtId="0" fontId="0" fillId="0" borderId="43" xfId="0" applyBorder="1" applyAlignment="1" applyProtection="1">
      <alignment horizontal="left" vertical="center" wrapText="1"/>
      <protection locked="0"/>
    </xf>
    <xf numFmtId="0" fontId="0" fillId="13" borderId="72" xfId="0" applyFill="1" applyBorder="1" applyAlignment="1" applyProtection="1">
      <alignment horizontal="right" vertical="center" wrapText="1"/>
      <protection locked="0"/>
    </xf>
    <xf numFmtId="0" fontId="0" fillId="0" borderId="0" xfId="0" applyAlignment="1" applyProtection="1">
      <alignment horizontal="center" vertical="center"/>
      <protection locked="0"/>
    </xf>
    <xf numFmtId="0" fontId="0" fillId="0" borderId="0" xfId="0" applyAlignment="1" applyProtection="1">
      <alignment vertical="center" wrapText="1"/>
      <protection locked="0"/>
    </xf>
    <xf numFmtId="0" fontId="0" fillId="0" borderId="58" xfId="0" applyBorder="1" applyAlignment="1" applyProtection="1">
      <alignment vertical="center" wrapText="1"/>
      <protection locked="0"/>
    </xf>
    <xf numFmtId="0" fontId="0" fillId="13" borderId="73" xfId="0" applyFill="1" applyBorder="1" applyAlignment="1" applyProtection="1">
      <alignment horizontal="right" vertical="center" wrapText="1"/>
      <protection locked="0"/>
    </xf>
    <xf numFmtId="0" fontId="0" fillId="0" borderId="0" xfId="0" applyProtection="1">
      <protection locked="0"/>
    </xf>
    <xf numFmtId="0" fontId="16" fillId="0" borderId="0" xfId="0" applyFont="1" applyAlignment="1" applyProtection="1">
      <alignment horizontal="left" vertical="center"/>
      <protection locked="0"/>
    </xf>
    <xf numFmtId="0" fontId="17" fillId="0" borderId="0" xfId="0" applyFont="1" applyAlignment="1" applyProtection="1">
      <alignment vertical="center" wrapText="1"/>
      <protection locked="0"/>
    </xf>
    <xf numFmtId="0" fontId="0" fillId="0" borderId="9" xfId="0" applyBorder="1" applyAlignment="1" applyProtection="1">
      <alignment horizontal="left" vertical="center"/>
      <protection locked="0"/>
    </xf>
    <xf numFmtId="0" fontId="0" fillId="13" borderId="74" xfId="0" applyFill="1" applyBorder="1" applyAlignment="1" applyProtection="1">
      <alignment horizontal="right" vertical="center" wrapText="1"/>
      <protection locked="0"/>
    </xf>
    <xf numFmtId="14" fontId="5" fillId="0" borderId="0" xfId="0" applyNumberFormat="1" applyFont="1" applyAlignment="1" applyProtection="1">
      <alignment horizontal="center" vertical="center"/>
      <protection locked="0"/>
    </xf>
    <xf numFmtId="0" fontId="3" fillId="0" borderId="0" xfId="0" applyFont="1" applyAlignment="1" applyProtection="1">
      <alignment horizontal="center" vertical="center" wrapText="1"/>
      <protection locked="0"/>
    </xf>
    <xf numFmtId="0" fontId="1" fillId="3" borderId="1" xfId="0" applyFont="1" applyFill="1" applyBorder="1" applyAlignment="1" applyProtection="1">
      <alignment horizontal="center" vertical="center" wrapText="1"/>
      <protection locked="0"/>
    </xf>
    <xf numFmtId="0" fontId="1" fillId="3" borderId="2" xfId="0" applyFont="1" applyFill="1" applyBorder="1" applyAlignment="1" applyProtection="1">
      <alignment horizontal="center" vertical="center" wrapText="1"/>
      <protection locked="0"/>
    </xf>
    <xf numFmtId="0" fontId="1" fillId="3" borderId="75" xfId="0" applyFont="1" applyFill="1" applyBorder="1" applyAlignment="1" applyProtection="1">
      <alignment horizontal="center" vertical="center" wrapText="1"/>
      <protection locked="0"/>
    </xf>
    <xf numFmtId="0" fontId="1" fillId="2" borderId="1" xfId="0" applyFont="1" applyFill="1" applyBorder="1" applyAlignment="1" applyProtection="1">
      <alignment horizontal="left" vertical="center"/>
      <protection locked="0"/>
    </xf>
    <xf numFmtId="0" fontId="4" fillId="2" borderId="2" xfId="0" applyFont="1" applyFill="1" applyBorder="1" applyAlignment="1" applyProtection="1">
      <alignment vertical="center" wrapText="1"/>
      <protection locked="0"/>
    </xf>
    <xf numFmtId="0" fontId="1" fillId="2" borderId="6" xfId="0" applyFont="1" applyFill="1" applyBorder="1" applyAlignment="1" applyProtection="1">
      <alignment horizontal="center" vertical="center" wrapText="1"/>
      <protection locked="0"/>
    </xf>
    <xf numFmtId="0" fontId="1" fillId="2" borderId="7" xfId="0" applyFont="1" applyFill="1" applyBorder="1" applyAlignment="1" applyProtection="1">
      <alignment horizontal="center" vertical="center" wrapText="1"/>
      <protection locked="0"/>
    </xf>
    <xf numFmtId="0" fontId="1" fillId="2" borderId="8" xfId="0" applyFont="1" applyFill="1" applyBorder="1" applyAlignment="1" applyProtection="1">
      <alignment horizontal="center" vertical="center" wrapText="1"/>
      <protection locked="0"/>
    </xf>
    <xf numFmtId="0" fontId="3" fillId="8" borderId="20" xfId="0" applyFont="1" applyFill="1" applyBorder="1" applyAlignment="1" applyProtection="1">
      <alignment horizontal="left" vertical="center" wrapText="1"/>
      <protection locked="0"/>
    </xf>
    <xf numFmtId="4" fontId="3" fillId="8" borderId="21" xfId="0" applyNumberFormat="1" applyFont="1" applyFill="1" applyBorder="1" applyAlignment="1" applyProtection="1">
      <alignment horizontal="right" vertical="center" wrapText="1"/>
      <protection locked="0"/>
    </xf>
    <xf numFmtId="4" fontId="3" fillId="8" borderId="76" xfId="0" applyNumberFormat="1" applyFont="1" applyFill="1" applyBorder="1" applyAlignment="1" applyProtection="1">
      <alignment horizontal="right" vertical="center" wrapText="1"/>
      <protection locked="0"/>
    </xf>
    <xf numFmtId="4" fontId="3" fillId="9" borderId="77" xfId="0" applyNumberFormat="1" applyFont="1" applyFill="1" applyBorder="1" applyAlignment="1" applyProtection="1">
      <alignment horizontal="right" vertical="center" wrapText="1"/>
      <protection locked="0"/>
    </xf>
    <xf numFmtId="4" fontId="3" fillId="0" borderId="6" xfId="0" applyNumberFormat="1" applyFont="1" applyBorder="1" applyAlignment="1" applyProtection="1">
      <alignment horizontal="right" vertical="center" wrapText="1"/>
      <protection locked="0"/>
    </xf>
    <xf numFmtId="4" fontId="3" fillId="0" borderId="22" xfId="0" applyNumberFormat="1" applyFont="1" applyBorder="1" applyAlignment="1" applyProtection="1">
      <alignment horizontal="right" vertical="center" wrapText="1"/>
      <protection locked="0"/>
    </xf>
    <xf numFmtId="4" fontId="3" fillId="0" borderId="21" xfId="0" applyNumberFormat="1" applyFont="1" applyBorder="1" applyAlignment="1" applyProtection="1">
      <alignment horizontal="right" vertical="center" wrapText="1"/>
      <protection locked="0"/>
    </xf>
    <xf numFmtId="4" fontId="3" fillId="0" borderId="23" xfId="0" applyNumberFormat="1" applyFont="1" applyBorder="1" applyAlignment="1" applyProtection="1">
      <alignment horizontal="right" vertical="center" wrapText="1"/>
      <protection locked="0"/>
    </xf>
    <xf numFmtId="0" fontId="3" fillId="8" borderId="78" xfId="0" applyFont="1" applyFill="1" applyBorder="1" applyAlignment="1" applyProtection="1">
      <alignment horizontal="center" vertical="center"/>
      <protection locked="0"/>
    </xf>
    <xf numFmtId="0" fontId="3" fillId="8" borderId="79" xfId="0" applyFont="1" applyFill="1" applyBorder="1" applyAlignment="1" applyProtection="1">
      <alignment horizontal="left" vertical="center" wrapText="1"/>
      <protection locked="0"/>
    </xf>
    <xf numFmtId="4" fontId="3" fillId="8" borderId="13" xfId="0" applyNumberFormat="1" applyFont="1" applyFill="1" applyBorder="1" applyAlignment="1" applyProtection="1">
      <alignment horizontal="right" vertical="center" wrapText="1"/>
      <protection locked="0"/>
    </xf>
    <xf numFmtId="4" fontId="3" fillId="9" borderId="80" xfId="0" applyNumberFormat="1" applyFont="1" applyFill="1" applyBorder="1" applyAlignment="1" applyProtection="1">
      <alignment horizontal="right" vertical="center" wrapText="1"/>
      <protection locked="0"/>
    </xf>
    <xf numFmtId="4" fontId="3" fillId="0" borderId="81" xfId="0" applyNumberFormat="1" applyFont="1" applyBorder="1" applyAlignment="1" applyProtection="1">
      <alignment horizontal="right" vertical="center" wrapText="1"/>
      <protection locked="0"/>
    </xf>
    <xf numFmtId="4" fontId="3" fillId="9" borderId="82" xfId="0" applyNumberFormat="1" applyFont="1" applyFill="1" applyBorder="1" applyAlignment="1" applyProtection="1">
      <alignment horizontal="right" vertical="center" wrapText="1"/>
      <protection locked="0"/>
    </xf>
    <xf numFmtId="4" fontId="3" fillId="8" borderId="81" xfId="0" applyNumberFormat="1" applyFont="1" applyFill="1" applyBorder="1" applyAlignment="1" applyProtection="1">
      <alignment horizontal="right" vertical="center" wrapText="1"/>
      <protection locked="0"/>
    </xf>
    <xf numFmtId="4" fontId="3" fillId="9" borderId="83" xfId="0" applyNumberFormat="1" applyFont="1" applyFill="1" applyBorder="1" applyAlignment="1" applyProtection="1">
      <alignment horizontal="right" vertical="center" wrapText="1"/>
      <protection locked="0"/>
    </xf>
    <xf numFmtId="0" fontId="3" fillId="0" borderId="24" xfId="0" applyFont="1" applyBorder="1" applyAlignment="1" applyProtection="1">
      <alignment horizontal="center" vertical="center"/>
      <protection locked="0"/>
    </xf>
    <xf numFmtId="0" fontId="3" fillId="0" borderId="25" xfId="0" applyFont="1" applyBorder="1" applyAlignment="1" applyProtection="1">
      <alignment horizontal="left" vertical="center" wrapText="1"/>
      <protection locked="0"/>
    </xf>
    <xf numFmtId="4" fontId="3" fillId="8" borderId="26" xfId="0" applyNumberFormat="1" applyFont="1" applyFill="1" applyBorder="1" applyAlignment="1" applyProtection="1">
      <alignment horizontal="right" vertical="center" wrapText="1"/>
      <protection locked="0"/>
    </xf>
    <xf numFmtId="4" fontId="3" fillId="0" borderId="27" xfId="0" applyNumberFormat="1" applyFont="1" applyBorder="1" applyAlignment="1" applyProtection="1">
      <alignment horizontal="right" vertical="center" wrapText="1"/>
      <protection locked="0"/>
    </xf>
    <xf numFmtId="4" fontId="3" fillId="0" borderId="84" xfId="0" applyNumberFormat="1" applyFont="1" applyBorder="1" applyAlignment="1" applyProtection="1">
      <alignment horizontal="right" vertical="center" wrapText="1"/>
      <protection locked="0"/>
    </xf>
    <xf numFmtId="4" fontId="3" fillId="0" borderId="26" xfId="0" applyNumberFormat="1" applyFont="1" applyBorder="1" applyAlignment="1" applyProtection="1">
      <alignment horizontal="right" vertical="center" wrapText="1"/>
      <protection locked="0"/>
    </xf>
    <xf numFmtId="4" fontId="3" fillId="0" borderId="28" xfId="0" applyNumberFormat="1" applyFont="1" applyBorder="1" applyAlignment="1" applyProtection="1">
      <alignment horizontal="right" vertical="center" wrapText="1"/>
      <protection locked="0"/>
    </xf>
    <xf numFmtId="0" fontId="3" fillId="8" borderId="1" xfId="0" applyFont="1" applyFill="1" applyBorder="1" applyAlignment="1" applyProtection="1">
      <alignment horizontal="center" vertical="center"/>
      <protection locked="0"/>
    </xf>
    <xf numFmtId="0" fontId="3" fillId="8" borderId="2" xfId="0" quotePrefix="1" applyFont="1" applyFill="1" applyBorder="1" applyAlignment="1" applyProtection="1">
      <alignment horizontal="left" vertical="center" wrapText="1"/>
      <protection locked="0"/>
    </xf>
    <xf numFmtId="4" fontId="3" fillId="0" borderId="7" xfId="0" applyNumberFormat="1" applyFont="1" applyBorder="1" applyAlignment="1" applyProtection="1">
      <alignment horizontal="right" vertical="center" wrapText="1"/>
      <protection locked="0"/>
    </xf>
    <xf numFmtId="4" fontId="3" fillId="0" borderId="8" xfId="0" applyNumberFormat="1" applyFont="1" applyBorder="1" applyAlignment="1" applyProtection="1">
      <alignment horizontal="right" vertical="center" wrapText="1"/>
      <protection locked="0"/>
    </xf>
    <xf numFmtId="4" fontId="3" fillId="9" borderId="88" xfId="0" applyNumberFormat="1" applyFont="1" applyFill="1" applyBorder="1" applyAlignment="1" applyProtection="1">
      <alignment horizontal="right" vertical="center" wrapText="1"/>
      <protection locked="0"/>
    </xf>
    <xf numFmtId="4" fontId="3" fillId="9" borderId="87" xfId="0" applyNumberFormat="1" applyFont="1" applyFill="1" applyBorder="1" applyAlignment="1" applyProtection="1">
      <alignment horizontal="right" vertical="center" wrapText="1"/>
      <protection locked="0"/>
    </xf>
    <xf numFmtId="4" fontId="3" fillId="9" borderId="89" xfId="0" applyNumberFormat="1" applyFont="1" applyFill="1" applyBorder="1" applyAlignment="1" applyProtection="1">
      <alignment horizontal="right" vertical="center" wrapText="1"/>
      <protection locked="0"/>
    </xf>
    <xf numFmtId="4" fontId="3" fillId="9" borderId="90" xfId="0" applyNumberFormat="1" applyFont="1" applyFill="1" applyBorder="1" applyAlignment="1" applyProtection="1">
      <alignment horizontal="right" vertical="center" wrapText="1"/>
      <protection locked="0"/>
    </xf>
    <xf numFmtId="0" fontId="3" fillId="0" borderId="5" xfId="0" applyFont="1" applyBorder="1" applyAlignment="1" applyProtection="1">
      <alignment horizontal="center" vertical="center"/>
      <protection locked="0"/>
    </xf>
    <xf numFmtId="4" fontId="3" fillId="9" borderId="91" xfId="0" applyNumberFormat="1" applyFont="1" applyFill="1" applyBorder="1" applyAlignment="1" applyProtection="1">
      <alignment horizontal="right" vertical="center" wrapText="1"/>
      <protection locked="0"/>
    </xf>
    <xf numFmtId="4" fontId="4" fillId="8" borderId="10" xfId="0" applyNumberFormat="1" applyFont="1" applyFill="1" applyBorder="1" applyAlignment="1" applyProtection="1">
      <alignment horizontal="right" vertical="center" wrapText="1"/>
      <protection locked="0"/>
    </xf>
    <xf numFmtId="4" fontId="4" fillId="8" borderId="12" xfId="0" applyNumberFormat="1" applyFont="1" applyFill="1" applyBorder="1" applyAlignment="1" applyProtection="1">
      <alignment horizontal="right" vertical="center" wrapText="1"/>
      <protection locked="0"/>
    </xf>
    <xf numFmtId="4" fontId="3" fillId="0" borderId="87" xfId="0" applyNumberFormat="1" applyFont="1" applyBorder="1" applyAlignment="1" applyProtection="1">
      <alignment horizontal="right" vertical="center" wrapText="1"/>
      <protection locked="0"/>
    </xf>
    <xf numFmtId="4" fontId="4" fillId="8" borderId="87" xfId="0" applyNumberFormat="1" applyFont="1" applyFill="1" applyBorder="1" applyAlignment="1" applyProtection="1">
      <alignment horizontal="right" vertical="center" wrapText="1"/>
      <protection locked="0"/>
    </xf>
    <xf numFmtId="0" fontId="4" fillId="8" borderId="5" xfId="0" applyFont="1" applyFill="1" applyBorder="1" applyAlignment="1" applyProtection="1">
      <alignment horizontal="center" vertical="center"/>
      <protection locked="0"/>
    </xf>
    <xf numFmtId="0" fontId="4" fillId="8" borderId="9" xfId="0" quotePrefix="1" applyFont="1" applyFill="1" applyBorder="1" applyAlignment="1" applyProtection="1">
      <alignment horizontal="left" vertical="center" wrapText="1"/>
      <protection locked="0"/>
    </xf>
    <xf numFmtId="4" fontId="4" fillId="8" borderId="91" xfId="0" applyNumberFormat="1" applyFont="1" applyFill="1" applyBorder="1" applyAlignment="1" applyProtection="1">
      <alignment horizontal="right" vertical="center" wrapText="1"/>
      <protection locked="0"/>
    </xf>
    <xf numFmtId="0" fontId="4" fillId="0" borderId="0" xfId="0" applyFont="1" applyAlignment="1" applyProtection="1">
      <alignment horizontal="center" vertical="center"/>
      <protection locked="0"/>
    </xf>
    <xf numFmtId="0" fontId="4" fillId="0" borderId="0" xfId="0" quotePrefix="1" applyFont="1" applyAlignment="1" applyProtection="1">
      <alignment horizontal="left" vertical="center" wrapText="1"/>
      <protection locked="0"/>
    </xf>
    <xf numFmtId="4" fontId="4" fillId="8" borderId="0" xfId="0" quotePrefix="1" applyNumberFormat="1" applyFont="1" applyFill="1" applyAlignment="1" applyProtection="1">
      <alignment horizontal="left" vertical="center" wrapText="1"/>
      <protection locked="0"/>
    </xf>
    <xf numFmtId="4" fontId="4" fillId="8" borderId="0" xfId="0" applyNumberFormat="1" applyFont="1" applyFill="1" applyAlignment="1" applyProtection="1">
      <alignment vertical="center" wrapText="1"/>
      <protection locked="0"/>
    </xf>
    <xf numFmtId="0" fontId="3" fillId="0" borderId="1" xfId="0" applyFont="1" applyBorder="1" applyAlignment="1" applyProtection="1">
      <alignment horizontal="center" vertical="center"/>
      <protection locked="0"/>
    </xf>
    <xf numFmtId="0" fontId="3" fillId="0" borderId="2" xfId="0" quotePrefix="1" applyFont="1" applyBorder="1" applyAlignment="1" applyProtection="1">
      <alignment vertical="center" wrapText="1"/>
      <protection locked="0"/>
    </xf>
    <xf numFmtId="4" fontId="3" fillId="8" borderId="6" xfId="0" applyNumberFormat="1" applyFont="1" applyFill="1" applyBorder="1" applyAlignment="1" applyProtection="1">
      <alignment horizontal="right" vertical="center" wrapText="1"/>
      <protection locked="0"/>
    </xf>
    <xf numFmtId="4" fontId="3" fillId="8" borderId="75" xfId="0" applyNumberFormat="1" applyFont="1" applyFill="1" applyBorder="1" applyAlignment="1" applyProtection="1">
      <alignment horizontal="right" vertical="center" wrapText="1"/>
      <protection locked="0"/>
    </xf>
    <xf numFmtId="4" fontId="3" fillId="9" borderId="6" xfId="0" applyNumberFormat="1" applyFont="1" applyFill="1" applyBorder="1" applyAlignment="1" applyProtection="1">
      <alignment horizontal="right" vertical="center" wrapText="1"/>
      <protection locked="0"/>
    </xf>
    <xf numFmtId="4" fontId="3" fillId="9" borderId="7" xfId="0" applyNumberFormat="1" applyFont="1" applyFill="1" applyBorder="1" applyAlignment="1" applyProtection="1">
      <alignment horizontal="right" vertical="center" wrapText="1"/>
      <protection locked="0"/>
    </xf>
    <xf numFmtId="4" fontId="3" fillId="9" borderId="8" xfId="0" applyNumberFormat="1" applyFont="1" applyFill="1" applyBorder="1" applyAlignment="1" applyProtection="1">
      <alignment horizontal="right" vertical="center" wrapText="1"/>
      <protection locked="0"/>
    </xf>
    <xf numFmtId="0" fontId="3" fillId="8" borderId="2" xfId="0" quotePrefix="1" applyFont="1" applyFill="1" applyBorder="1" applyAlignment="1" applyProtection="1">
      <alignment vertical="center" wrapText="1"/>
      <protection locked="0"/>
    </xf>
    <xf numFmtId="4" fontId="3" fillId="9" borderId="21" xfId="0" applyNumberFormat="1" applyFont="1" applyFill="1" applyBorder="1" applyAlignment="1" applyProtection="1">
      <alignment horizontal="right" vertical="center" wrapText="1"/>
      <protection locked="0"/>
    </xf>
    <xf numFmtId="4" fontId="3" fillId="9" borderId="22" xfId="0" applyNumberFormat="1" applyFont="1" applyFill="1" applyBorder="1" applyAlignment="1" applyProtection="1">
      <alignment horizontal="right" vertical="center" wrapText="1"/>
      <protection locked="0"/>
    </xf>
    <xf numFmtId="4" fontId="3" fillId="9" borderId="23" xfId="0" applyNumberFormat="1" applyFont="1" applyFill="1" applyBorder="1" applyAlignment="1" applyProtection="1">
      <alignment horizontal="right" vertical="center" wrapText="1"/>
      <protection locked="0"/>
    </xf>
    <xf numFmtId="4" fontId="3" fillId="9" borderId="6" xfId="0" quotePrefix="1" applyNumberFormat="1" applyFont="1" applyFill="1" applyBorder="1" applyAlignment="1" applyProtection="1">
      <alignment horizontal="right" vertical="center" wrapText="1"/>
      <protection locked="0"/>
    </xf>
    <xf numFmtId="4" fontId="3" fillId="9" borderId="7" xfId="0" quotePrefix="1" applyNumberFormat="1" applyFont="1" applyFill="1" applyBorder="1" applyAlignment="1" applyProtection="1">
      <alignment horizontal="right" vertical="center" wrapText="1"/>
      <protection locked="0"/>
    </xf>
    <xf numFmtId="4" fontId="3" fillId="9" borderId="8" xfId="0" quotePrefix="1" applyNumberFormat="1" applyFont="1" applyFill="1" applyBorder="1" applyAlignment="1" applyProtection="1">
      <alignment horizontal="right" vertical="center" wrapText="1"/>
      <protection locked="0"/>
    </xf>
    <xf numFmtId="4" fontId="3" fillId="8" borderId="84" xfId="0" applyNumberFormat="1" applyFont="1" applyFill="1" applyBorder="1" applyAlignment="1" applyProtection="1">
      <alignment horizontal="right" vertical="center" wrapText="1"/>
      <protection locked="0"/>
    </xf>
    <xf numFmtId="4" fontId="3" fillId="9" borderId="26" xfId="0" quotePrefix="1" applyNumberFormat="1" applyFont="1" applyFill="1" applyBorder="1" applyAlignment="1" applyProtection="1">
      <alignment horizontal="right" vertical="center" wrapText="1"/>
      <protection locked="0"/>
    </xf>
    <xf numFmtId="4" fontId="3" fillId="9" borderId="27" xfId="0" quotePrefix="1" applyNumberFormat="1" applyFont="1" applyFill="1" applyBorder="1" applyAlignment="1" applyProtection="1">
      <alignment horizontal="right" vertical="center" wrapText="1"/>
      <protection locked="0"/>
    </xf>
    <xf numFmtId="4" fontId="3" fillId="9" borderId="28" xfId="0" quotePrefix="1" applyNumberFormat="1" applyFont="1" applyFill="1" applyBorder="1" applyAlignment="1" applyProtection="1">
      <alignment horizontal="right" vertical="center" wrapText="1"/>
      <protection locked="0"/>
    </xf>
    <xf numFmtId="4" fontId="3" fillId="8" borderId="92" xfId="0" applyNumberFormat="1" applyFont="1" applyFill="1" applyBorder="1" applyAlignment="1" applyProtection="1">
      <alignment horizontal="right" vertical="center" wrapText="1"/>
      <protection locked="0"/>
    </xf>
    <xf numFmtId="4" fontId="3" fillId="9" borderId="13" xfId="0" applyNumberFormat="1" applyFont="1" applyFill="1" applyBorder="1" applyAlignment="1" applyProtection="1">
      <alignment horizontal="right" vertical="center" wrapText="1"/>
      <protection locked="0"/>
    </xf>
    <xf numFmtId="4" fontId="3" fillId="9" borderId="14" xfId="0" applyNumberFormat="1" applyFont="1" applyFill="1" applyBorder="1" applyAlignment="1" applyProtection="1">
      <alignment horizontal="right" vertical="center" wrapText="1"/>
      <protection locked="0"/>
    </xf>
    <xf numFmtId="4" fontId="3" fillId="9" borderId="15" xfId="0" applyNumberFormat="1" applyFont="1" applyFill="1" applyBorder="1" applyAlignment="1" applyProtection="1">
      <alignment horizontal="right" vertical="center" wrapText="1"/>
      <protection locked="0"/>
    </xf>
    <xf numFmtId="0" fontId="3" fillId="8" borderId="42" xfId="0" quotePrefix="1" applyFont="1" applyFill="1" applyBorder="1" applyAlignment="1">
      <alignment vertical="center" wrapText="1"/>
    </xf>
    <xf numFmtId="4" fontId="3" fillId="0" borderId="56" xfId="0" applyNumberFormat="1" applyFont="1" applyBorder="1" applyAlignment="1">
      <alignment horizontal="right" vertical="center" wrapText="1"/>
    </xf>
    <xf numFmtId="4" fontId="3" fillId="17" borderId="21" xfId="0" applyNumberFormat="1" applyFont="1" applyFill="1" applyBorder="1" applyAlignment="1">
      <alignment horizontal="right" vertical="center" wrapText="1"/>
    </xf>
    <xf numFmtId="4" fontId="3" fillId="17" borderId="23" xfId="0" applyNumberFormat="1" applyFont="1" applyFill="1" applyBorder="1" applyAlignment="1">
      <alignment horizontal="right" vertical="center" wrapText="1"/>
    </xf>
    <xf numFmtId="0" fontId="3" fillId="8" borderId="44" xfId="0" applyFont="1" applyFill="1" applyBorder="1" applyAlignment="1" applyProtection="1">
      <alignment horizontal="center" vertical="center"/>
      <protection locked="0"/>
    </xf>
    <xf numFmtId="0" fontId="3" fillId="8" borderId="45" xfId="0" quotePrefix="1" applyFont="1" applyFill="1" applyBorder="1" applyAlignment="1" applyProtection="1">
      <alignment vertical="center" wrapText="1"/>
      <protection locked="0"/>
    </xf>
    <xf numFmtId="4" fontId="4" fillId="8" borderId="16" xfId="0" applyNumberFormat="1" applyFont="1" applyFill="1" applyBorder="1" applyAlignment="1" applyProtection="1">
      <alignment horizontal="right" vertical="center" wrapText="1"/>
      <protection locked="0"/>
    </xf>
    <xf numFmtId="4" fontId="4" fillId="8" borderId="93" xfId="0" applyNumberFormat="1" applyFont="1" applyFill="1" applyBorder="1" applyAlignment="1" applyProtection="1">
      <alignment horizontal="right" vertical="center" wrapText="1"/>
      <protection locked="0"/>
    </xf>
    <xf numFmtId="4" fontId="3" fillId="9" borderId="16" xfId="0" applyNumberFormat="1" applyFont="1" applyFill="1" applyBorder="1" applyAlignment="1" applyProtection="1">
      <alignment horizontal="right" vertical="center" wrapText="1"/>
      <protection locked="0"/>
    </xf>
    <xf numFmtId="4" fontId="3" fillId="9" borderId="17" xfId="0" applyNumberFormat="1" applyFont="1" applyFill="1" applyBorder="1" applyAlignment="1" applyProtection="1">
      <alignment horizontal="right" vertical="center" wrapText="1"/>
      <protection locked="0"/>
    </xf>
    <xf numFmtId="4" fontId="3" fillId="9" borderId="18" xfId="0" applyNumberFormat="1" applyFont="1" applyFill="1" applyBorder="1" applyAlignment="1" applyProtection="1">
      <alignment horizontal="right" vertical="center" wrapText="1"/>
      <protection locked="0"/>
    </xf>
    <xf numFmtId="0" fontId="4" fillId="0" borderId="5" xfId="0" applyFont="1" applyBorder="1" applyAlignment="1" applyProtection="1">
      <alignment horizontal="center" vertical="center"/>
      <protection locked="0"/>
    </xf>
    <xf numFmtId="0" fontId="4" fillId="0" borderId="9" xfId="0" quotePrefix="1" applyFont="1" applyBorder="1" applyAlignment="1" applyProtection="1">
      <alignment vertical="center" wrapText="1"/>
      <protection locked="0"/>
    </xf>
    <xf numFmtId="4" fontId="4" fillId="8" borderId="46" xfId="0" applyNumberFormat="1" applyFont="1" applyFill="1" applyBorder="1" applyAlignment="1" applyProtection="1">
      <alignment horizontal="right" vertical="center" wrapText="1"/>
      <protection locked="0"/>
    </xf>
    <xf numFmtId="4" fontId="4" fillId="8" borderId="47" xfId="0" applyNumberFormat="1" applyFont="1" applyFill="1" applyBorder="1" applyAlignment="1" applyProtection="1">
      <alignment horizontal="right" vertical="center" wrapText="1"/>
      <protection locked="0"/>
    </xf>
    <xf numFmtId="4" fontId="4" fillId="9" borderId="46" xfId="0" applyNumberFormat="1" applyFont="1" applyFill="1" applyBorder="1" applyAlignment="1" applyProtection="1">
      <alignment horizontal="right" vertical="center" wrapText="1"/>
      <protection locked="0"/>
    </xf>
    <xf numFmtId="4" fontId="4" fillId="8" borderId="48" xfId="0" applyNumberFormat="1" applyFont="1" applyFill="1" applyBorder="1" applyAlignment="1" applyProtection="1">
      <alignment horizontal="right" vertical="center" wrapText="1"/>
      <protection locked="0"/>
    </xf>
    <xf numFmtId="0" fontId="4" fillId="0" borderId="3" xfId="0" applyFont="1" applyBorder="1" applyAlignment="1" applyProtection="1">
      <alignment horizontal="center" vertical="center"/>
      <protection locked="0"/>
    </xf>
    <xf numFmtId="0" fontId="4" fillId="0" borderId="0" xfId="0" quotePrefix="1" applyFont="1" applyAlignment="1" applyProtection="1">
      <alignment vertical="center" wrapText="1"/>
      <protection locked="0"/>
    </xf>
    <xf numFmtId="4" fontId="4" fillId="8" borderId="0" xfId="0" quotePrefix="1" applyNumberFormat="1" applyFont="1" applyFill="1" applyAlignment="1" applyProtection="1">
      <alignment vertical="center" wrapText="1"/>
      <protection locked="0"/>
    </xf>
    <xf numFmtId="0" fontId="3" fillId="0" borderId="1" xfId="0" quotePrefix="1" applyFont="1" applyBorder="1" applyAlignment="1" applyProtection="1">
      <alignment vertical="center" wrapText="1"/>
      <protection locked="0"/>
    </xf>
    <xf numFmtId="4" fontId="3" fillId="8"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center" vertical="center"/>
      <protection locked="0"/>
    </xf>
    <xf numFmtId="0" fontId="3" fillId="0" borderId="19" xfId="0" quotePrefix="1" applyFont="1" applyBorder="1" applyAlignment="1" applyProtection="1">
      <alignment vertical="center" wrapText="1"/>
      <protection locked="0"/>
    </xf>
    <xf numFmtId="4" fontId="3" fillId="0" borderId="76" xfId="0" applyNumberFormat="1" applyFont="1" applyBorder="1" applyAlignment="1" applyProtection="1">
      <alignment horizontal="right" vertical="center" wrapText="1"/>
      <protection locked="0"/>
    </xf>
    <xf numFmtId="4" fontId="3" fillId="9" borderId="75" xfId="0" applyNumberFormat="1" applyFont="1" applyFill="1" applyBorder="1" applyAlignment="1" applyProtection="1">
      <alignment horizontal="right" vertical="center" wrapText="1"/>
      <protection locked="0"/>
    </xf>
    <xf numFmtId="4" fontId="3" fillId="8" borderId="8" xfId="0" applyNumberFormat="1" applyFont="1" applyFill="1" applyBorder="1" applyAlignment="1" applyProtection="1">
      <alignment horizontal="right" vertical="center" wrapText="1"/>
      <protection locked="0"/>
    </xf>
    <xf numFmtId="0" fontId="3" fillId="0" borderId="42" xfId="0" applyFont="1" applyBorder="1" applyAlignment="1" applyProtection="1">
      <alignment horizontal="center" vertical="center"/>
      <protection locked="0"/>
    </xf>
    <xf numFmtId="4" fontId="3" fillId="8" borderId="39" xfId="0" applyNumberFormat="1" applyFont="1" applyFill="1" applyBorder="1" applyAlignment="1" applyProtection="1">
      <alignment horizontal="right" vertical="center" wrapText="1"/>
      <protection locked="0"/>
    </xf>
    <xf numFmtId="0" fontId="3" fillId="0" borderId="45" xfId="0" quotePrefix="1" applyFont="1" applyBorder="1" applyAlignment="1" applyProtection="1">
      <alignment vertical="center" wrapText="1"/>
      <protection locked="0"/>
    </xf>
    <xf numFmtId="4" fontId="4" fillId="8" borderId="17" xfId="0" applyNumberFormat="1" applyFont="1" applyFill="1" applyBorder="1" applyAlignment="1" applyProtection="1">
      <alignment horizontal="right" vertical="center" wrapText="1"/>
      <protection locked="0"/>
    </xf>
    <xf numFmtId="4" fontId="3" fillId="9" borderId="94" xfId="0" applyNumberFormat="1" applyFont="1" applyFill="1" applyBorder="1" applyAlignment="1" applyProtection="1">
      <alignment horizontal="right" vertical="center" wrapText="1"/>
      <protection locked="0"/>
    </xf>
    <xf numFmtId="0" fontId="4" fillId="8" borderId="0" xfId="0" quotePrefix="1" applyFont="1" applyFill="1" applyAlignment="1" applyProtection="1">
      <alignment vertical="center" wrapText="1"/>
      <protection locked="0"/>
    </xf>
    <xf numFmtId="4" fontId="4" fillId="0" borderId="0" xfId="0" quotePrefix="1" applyNumberFormat="1" applyFont="1" applyAlignment="1" applyProtection="1">
      <alignment vertical="center" wrapText="1"/>
      <protection locked="0"/>
    </xf>
    <xf numFmtId="0" fontId="2" fillId="8" borderId="35" xfId="0" applyFont="1" applyFill="1" applyBorder="1" applyAlignment="1" applyProtection="1">
      <alignment horizontal="center" vertical="center"/>
      <protection locked="0"/>
    </xf>
    <xf numFmtId="0" fontId="4" fillId="0" borderId="36" xfId="0" quotePrefix="1" applyFont="1" applyBorder="1" applyAlignment="1" applyProtection="1">
      <alignment vertical="center" wrapText="1"/>
      <protection locked="0"/>
    </xf>
    <xf numFmtId="4" fontId="4" fillId="8" borderId="95" xfId="0" applyNumberFormat="1" applyFont="1" applyFill="1" applyBorder="1" applyAlignment="1" applyProtection="1">
      <alignment horizontal="right" vertical="center" wrapText="1"/>
      <protection locked="0"/>
    </xf>
    <xf numFmtId="4" fontId="4" fillId="8" borderId="52" xfId="0" applyNumberFormat="1" applyFont="1" applyFill="1" applyBorder="1" applyAlignment="1" applyProtection="1">
      <alignment horizontal="right" vertical="center" wrapText="1"/>
      <protection locked="0"/>
    </xf>
    <xf numFmtId="4" fontId="0" fillId="0" borderId="0" xfId="0" applyNumberFormat="1" applyAlignment="1" applyProtection="1">
      <alignment vertical="center"/>
      <protection locked="0"/>
    </xf>
    <xf numFmtId="0" fontId="3" fillId="0" borderId="0" xfId="0" applyFont="1" applyAlignment="1" applyProtection="1">
      <alignment vertical="center" wrapText="1"/>
      <protection locked="0"/>
    </xf>
    <xf numFmtId="4" fontId="0" fillId="0" borderId="0" xfId="0" applyNumberFormat="1" applyAlignment="1" applyProtection="1">
      <alignment vertical="center" wrapText="1"/>
      <protection locked="0"/>
    </xf>
    <xf numFmtId="0" fontId="16" fillId="0" borderId="0" xfId="0" applyFont="1" applyAlignment="1" applyProtection="1">
      <alignment vertical="center"/>
      <protection locked="0"/>
    </xf>
    <xf numFmtId="0" fontId="17" fillId="0" borderId="0" xfId="0" applyFont="1" applyAlignment="1" applyProtection="1">
      <alignment vertical="center"/>
      <protection locked="0"/>
    </xf>
    <xf numFmtId="0" fontId="0" fillId="8" borderId="0" xfId="0" applyFill="1" applyAlignment="1" applyProtection="1">
      <alignment vertical="center" wrapText="1"/>
      <protection locked="0"/>
    </xf>
    <xf numFmtId="0" fontId="17" fillId="8" borderId="0" xfId="0" applyFont="1" applyFill="1" applyAlignment="1" applyProtection="1">
      <alignment vertical="center" wrapText="1"/>
      <protection locked="0"/>
    </xf>
    <xf numFmtId="0" fontId="17" fillId="0" borderId="0" xfId="0" applyFont="1" applyAlignment="1" applyProtection="1">
      <alignment horizontal="left" vertical="center"/>
      <protection locked="0"/>
    </xf>
    <xf numFmtId="4" fontId="4" fillId="9" borderId="1" xfId="0" applyNumberFormat="1" applyFont="1" applyFill="1" applyBorder="1" applyAlignment="1" applyProtection="1">
      <alignment horizontal="left" vertical="center" wrapText="1"/>
      <protection locked="0"/>
    </xf>
    <xf numFmtId="0" fontId="0" fillId="0" borderId="0" xfId="0" applyAlignment="1" applyProtection="1">
      <alignment vertical="center"/>
      <protection locked="0"/>
    </xf>
    <xf numFmtId="165" fontId="0" fillId="18" borderId="1" xfId="0" applyNumberFormat="1" applyFill="1" applyBorder="1" applyAlignment="1" applyProtection="1">
      <alignment horizontal="left" vertical="center" indent="10"/>
      <protection locked="0"/>
    </xf>
    <xf numFmtId="2" fontId="0" fillId="0" borderId="1" xfId="0" applyNumberFormat="1" applyBorder="1" applyAlignment="1" applyProtection="1">
      <alignment horizontal="left" vertical="center" indent="10"/>
      <protection locked="0"/>
    </xf>
    <xf numFmtId="0" fontId="11" fillId="0" borderId="0" xfId="0" applyFont="1" applyAlignment="1" applyProtection="1">
      <alignment vertical="center" wrapText="1"/>
      <protection locked="0"/>
    </xf>
    <xf numFmtId="0" fontId="0" fillId="8" borderId="0" xfId="0" applyFill="1" applyProtection="1">
      <protection locked="0"/>
    </xf>
    <xf numFmtId="0" fontId="21" fillId="0" borderId="0" xfId="0" applyFont="1" applyAlignment="1" applyProtection="1">
      <alignment horizontal="left" vertical="center" wrapText="1"/>
      <protection locked="0"/>
    </xf>
    <xf numFmtId="14" fontId="0" fillId="13" borderId="0" xfId="0" applyNumberFormat="1" applyFill="1" applyAlignment="1">
      <alignment horizontal="left"/>
    </xf>
    <xf numFmtId="0" fontId="3" fillId="0" borderId="0" xfId="0" applyFont="1" applyAlignment="1" applyProtection="1">
      <alignment horizontal="left" vertical="center" wrapText="1"/>
      <protection locked="0"/>
    </xf>
    <xf numFmtId="0" fontId="0" fillId="0" borderId="9" xfId="0" applyBorder="1" applyAlignment="1" applyProtection="1">
      <alignment vertical="center" wrapText="1"/>
      <protection locked="0"/>
    </xf>
    <xf numFmtId="0" fontId="1" fillId="2" borderId="56" xfId="0" applyFont="1" applyFill="1" applyBorder="1" applyAlignment="1" applyProtection="1">
      <alignment horizontal="center" vertical="center" wrapText="1"/>
      <protection locked="0"/>
    </xf>
    <xf numFmtId="4" fontId="4" fillId="8" borderId="97" xfId="0" applyNumberFormat="1" applyFont="1" applyFill="1" applyBorder="1" applyAlignment="1" applyProtection="1">
      <alignment horizontal="right" vertical="center" wrapText="1"/>
      <protection locked="0"/>
    </xf>
    <xf numFmtId="0" fontId="3" fillId="8" borderId="98" xfId="0" applyFont="1" applyFill="1" applyBorder="1" applyAlignment="1" applyProtection="1">
      <alignment horizontal="center" vertical="center" wrapText="1"/>
      <protection locked="0"/>
    </xf>
    <xf numFmtId="0" fontId="3" fillId="8" borderId="99" xfId="0" quotePrefix="1" applyFont="1" applyFill="1" applyBorder="1" applyAlignment="1" applyProtection="1">
      <alignment vertical="center" wrapText="1"/>
      <protection locked="0"/>
    </xf>
    <xf numFmtId="4" fontId="3" fillId="8" borderId="100" xfId="0" applyNumberFormat="1" applyFont="1" applyFill="1" applyBorder="1" applyAlignment="1" applyProtection="1">
      <alignment horizontal="right" vertical="center" wrapText="1"/>
      <protection locked="0"/>
    </xf>
    <xf numFmtId="4" fontId="3" fillId="9" borderId="101" xfId="0" applyNumberFormat="1" applyFont="1" applyFill="1" applyBorder="1" applyAlignment="1" applyProtection="1">
      <alignment horizontal="right" vertical="center" wrapText="1"/>
      <protection locked="0"/>
    </xf>
    <xf numFmtId="4" fontId="4" fillId="8" borderId="100" xfId="0" applyNumberFormat="1" applyFont="1" applyFill="1" applyBorder="1" applyAlignment="1" applyProtection="1">
      <alignment horizontal="right" vertical="center" wrapText="1"/>
      <protection locked="0"/>
    </xf>
    <xf numFmtId="4" fontId="3" fillId="9" borderId="102" xfId="0" applyNumberFormat="1" applyFont="1" applyFill="1" applyBorder="1" applyAlignment="1" applyProtection="1">
      <alignment horizontal="right" vertical="center" wrapText="1"/>
      <protection locked="0"/>
    </xf>
    <xf numFmtId="0" fontId="3" fillId="8" borderId="5" xfId="0" applyFont="1" applyFill="1" applyBorder="1" applyAlignment="1" applyProtection="1">
      <alignment horizontal="center" vertical="center"/>
      <protection locked="0"/>
    </xf>
    <xf numFmtId="0" fontId="3" fillId="8" borderId="9" xfId="0" quotePrefix="1" applyFont="1" applyFill="1" applyBorder="1" applyAlignment="1" applyProtection="1">
      <alignment vertical="center" wrapText="1"/>
      <protection locked="0"/>
    </xf>
    <xf numFmtId="4" fontId="3" fillId="8" borderId="91" xfId="0" applyNumberFormat="1" applyFont="1" applyFill="1" applyBorder="1" applyAlignment="1" applyProtection="1">
      <alignment horizontal="right" vertical="center" wrapText="1"/>
      <protection locked="0"/>
    </xf>
    <xf numFmtId="4" fontId="4" fillId="8" borderId="6" xfId="0" applyNumberFormat="1" applyFont="1" applyFill="1" applyBorder="1" applyAlignment="1" applyProtection="1">
      <alignment horizontal="right" vertical="center" wrapText="1"/>
      <protection locked="0"/>
    </xf>
    <xf numFmtId="4" fontId="3" fillId="8" borderId="10" xfId="0" applyNumberFormat="1" applyFont="1" applyFill="1" applyBorder="1" applyAlignment="1" applyProtection="1">
      <alignment horizontal="right" vertical="center" wrapText="1"/>
      <protection locked="0"/>
    </xf>
    <xf numFmtId="4" fontId="3" fillId="8" borderId="87" xfId="0" applyNumberFormat="1" applyFont="1" applyFill="1" applyBorder="1" applyAlignment="1" applyProtection="1">
      <alignment horizontal="right" vertical="center" wrapText="1"/>
      <protection locked="0"/>
    </xf>
    <xf numFmtId="0" fontId="3" fillId="0" borderId="99" xfId="0" quotePrefix="1" applyFont="1" applyBorder="1" applyAlignment="1" applyProtection="1">
      <alignment vertical="center" wrapText="1"/>
      <protection locked="0"/>
    </xf>
    <xf numFmtId="4" fontId="4" fillId="8" borderId="104" xfId="0" applyNumberFormat="1" applyFont="1" applyFill="1" applyBorder="1" applyAlignment="1" applyProtection="1">
      <alignment horizontal="right" vertical="center" wrapText="1"/>
      <protection locked="0"/>
    </xf>
    <xf numFmtId="4" fontId="4" fillId="0" borderId="100" xfId="0" applyNumberFormat="1" applyFont="1" applyBorder="1" applyAlignment="1" applyProtection="1">
      <alignment horizontal="right" vertical="center" wrapText="1"/>
      <protection locked="0"/>
    </xf>
    <xf numFmtId="4" fontId="4" fillId="8" borderId="105" xfId="0" applyNumberFormat="1" applyFont="1" applyFill="1" applyBorder="1" applyAlignment="1" applyProtection="1">
      <alignment horizontal="right" vertical="center" wrapText="1"/>
      <protection locked="0"/>
    </xf>
    <xf numFmtId="0" fontId="4" fillId="8" borderId="98" xfId="0" applyFont="1" applyFill="1" applyBorder="1" applyAlignment="1" applyProtection="1">
      <alignment horizontal="center" vertical="center" wrapText="1"/>
      <protection locked="0"/>
    </xf>
    <xf numFmtId="0" fontId="4" fillId="8" borderId="0" xfId="0" applyFont="1" applyFill="1" applyAlignment="1" applyProtection="1">
      <alignment horizontal="center" vertical="center" wrapText="1"/>
      <protection locked="0"/>
    </xf>
    <xf numFmtId="4" fontId="4" fillId="8" borderId="0" xfId="0" applyNumberFormat="1" applyFont="1" applyFill="1" applyAlignment="1" applyProtection="1">
      <alignment horizontal="right" vertical="center" wrapText="1"/>
      <protection locked="0"/>
    </xf>
    <xf numFmtId="4" fontId="3" fillId="9" borderId="75" xfId="0" quotePrefix="1" applyNumberFormat="1" applyFont="1" applyFill="1" applyBorder="1" applyAlignment="1" applyProtection="1">
      <alignment horizontal="right" vertical="center" wrapText="1"/>
      <protection locked="0"/>
    </xf>
    <xf numFmtId="4" fontId="3" fillId="8" borderId="11" xfId="0" applyNumberFormat="1" applyFont="1" applyFill="1" applyBorder="1" applyAlignment="1" applyProtection="1">
      <alignment horizontal="right" vertical="center" wrapText="1"/>
      <protection locked="0"/>
    </xf>
    <xf numFmtId="4" fontId="3" fillId="8" borderId="12" xfId="0" applyNumberFormat="1" applyFont="1" applyFill="1" applyBorder="1" applyAlignment="1" applyProtection="1">
      <alignment horizontal="right" vertical="center" wrapText="1"/>
      <protection locked="0"/>
    </xf>
    <xf numFmtId="4" fontId="4" fillId="9" borderId="8" xfId="0" applyNumberFormat="1" applyFont="1" applyFill="1" applyBorder="1" applyAlignment="1" applyProtection="1">
      <alignment horizontal="right" vertical="center" wrapText="1"/>
      <protection locked="0"/>
    </xf>
    <xf numFmtId="0" fontId="3" fillId="8" borderId="98" xfId="0" applyFont="1" applyFill="1" applyBorder="1" applyAlignment="1" applyProtection="1">
      <alignment horizontal="center" vertical="center"/>
      <protection locked="0"/>
    </xf>
    <xf numFmtId="0" fontId="3" fillId="0" borderId="106" xfId="0" quotePrefix="1" applyFont="1" applyBorder="1" applyAlignment="1" applyProtection="1">
      <alignment vertical="center" wrapText="1"/>
      <protection locked="0"/>
    </xf>
    <xf numFmtId="4" fontId="3" fillId="8" borderId="105" xfId="0" applyNumberFormat="1" applyFont="1" applyFill="1" applyBorder="1" applyAlignment="1" applyProtection="1">
      <alignment horizontal="right" vertical="center" wrapText="1"/>
      <protection locked="0"/>
    </xf>
    <xf numFmtId="4" fontId="3" fillId="9" borderId="107" xfId="0" applyNumberFormat="1" applyFont="1" applyFill="1" applyBorder="1" applyAlignment="1" applyProtection="1">
      <alignment horizontal="right" vertical="center" wrapText="1"/>
      <protection locked="0"/>
    </xf>
    <xf numFmtId="4" fontId="3" fillId="9" borderId="100" xfId="0" applyNumberFormat="1" applyFont="1" applyFill="1" applyBorder="1" applyAlignment="1" applyProtection="1">
      <alignment horizontal="right" vertical="center" wrapText="1"/>
      <protection locked="0"/>
    </xf>
    <xf numFmtId="4" fontId="3" fillId="9" borderId="104" xfId="0" applyNumberFormat="1" applyFont="1" applyFill="1" applyBorder="1" applyAlignment="1" applyProtection="1">
      <alignment horizontal="right" vertical="center" wrapText="1"/>
      <protection locked="0"/>
    </xf>
    <xf numFmtId="4" fontId="3" fillId="9" borderId="105" xfId="0" applyNumberFormat="1" applyFont="1" applyFill="1" applyBorder="1" applyAlignment="1" applyProtection="1">
      <alignment horizontal="right" vertical="center" wrapText="1"/>
      <protection locked="0"/>
    </xf>
    <xf numFmtId="4" fontId="3" fillId="8" borderId="34" xfId="0" applyNumberFormat="1" applyFont="1" applyFill="1" applyBorder="1" applyAlignment="1" applyProtection="1">
      <alignment horizontal="right" vertical="center" wrapText="1"/>
      <protection locked="0"/>
    </xf>
    <xf numFmtId="4" fontId="4" fillId="0" borderId="0" xfId="0" applyNumberFormat="1" applyFont="1" applyAlignment="1" applyProtection="1">
      <alignment horizontal="right" vertical="center" wrapText="1"/>
      <protection locked="0"/>
    </xf>
    <xf numFmtId="0" fontId="0" fillId="8" borderId="35" xfId="0" applyFill="1" applyBorder="1" applyAlignment="1" applyProtection="1">
      <alignment horizontal="center" vertical="center"/>
      <protection locked="0"/>
    </xf>
    <xf numFmtId="0" fontId="3" fillId="0" borderId="36" xfId="0" quotePrefix="1" applyFont="1" applyBorder="1" applyAlignment="1" applyProtection="1">
      <alignment vertical="center" wrapText="1"/>
      <protection locked="0"/>
    </xf>
    <xf numFmtId="4" fontId="3" fillId="8" borderId="108" xfId="0" applyNumberFormat="1" applyFont="1" applyFill="1" applyBorder="1" applyAlignment="1" applyProtection="1">
      <alignment horizontal="right" vertical="center" wrapText="1"/>
      <protection locked="0"/>
    </xf>
    <xf numFmtId="4" fontId="3" fillId="9" borderId="34" xfId="0" applyNumberFormat="1" applyFont="1" applyFill="1" applyBorder="1" applyAlignment="1" applyProtection="1">
      <alignment horizontal="right" vertical="center" wrapText="1"/>
      <protection locked="0"/>
    </xf>
    <xf numFmtId="4" fontId="3" fillId="8" borderId="51" xfId="0" applyNumberFormat="1" applyFont="1" applyFill="1" applyBorder="1" applyAlignment="1" applyProtection="1">
      <alignment horizontal="right" vertical="center" wrapText="1"/>
      <protection locked="0"/>
    </xf>
    <xf numFmtId="0" fontId="1" fillId="0" borderId="0" xfId="0" applyFont="1" applyAlignment="1" applyProtection="1">
      <alignment horizontal="center" vertical="center"/>
      <protection locked="0"/>
    </xf>
    <xf numFmtId="0" fontId="11" fillId="0" borderId="0" xfId="0" applyFont="1" applyAlignment="1" applyProtection="1">
      <alignment horizontal="center" vertical="center"/>
      <protection locked="0"/>
    </xf>
    <xf numFmtId="0" fontId="23" fillId="0" borderId="0" xfId="0" applyFont="1" applyAlignment="1" applyProtection="1">
      <alignment horizontal="left" vertical="center"/>
      <protection locked="0"/>
    </xf>
    <xf numFmtId="0" fontId="4" fillId="0" borderId="0" xfId="0" applyFont="1" applyAlignment="1" applyProtection="1">
      <alignment horizontal="left" vertical="center" wrapText="1"/>
      <protection locked="0"/>
    </xf>
    <xf numFmtId="0" fontId="2" fillId="0" borderId="0" xfId="0" applyFont="1" applyAlignment="1" applyProtection="1">
      <alignment horizontal="left" vertical="center" wrapText="1"/>
      <protection locked="0"/>
    </xf>
    <xf numFmtId="0" fontId="2" fillId="0" borderId="0" xfId="0" applyFont="1" applyAlignment="1" applyProtection="1">
      <alignment horizontal="left" vertical="center"/>
      <protection locked="0"/>
    </xf>
    <xf numFmtId="4" fontId="4" fillId="8" borderId="34" xfId="0" applyNumberFormat="1" applyFont="1" applyFill="1" applyBorder="1" applyAlignment="1" applyProtection="1">
      <alignment horizontal="right" vertical="center" wrapText="1"/>
      <protection locked="0"/>
    </xf>
    <xf numFmtId="4" fontId="4" fillId="8" borderId="51" xfId="0" applyNumberFormat="1" applyFont="1" applyFill="1" applyBorder="1" applyAlignment="1" applyProtection="1">
      <alignment horizontal="right" vertical="center" wrapText="1"/>
      <protection locked="0"/>
    </xf>
    <xf numFmtId="0" fontId="2" fillId="8" borderId="109" xfId="0" applyFont="1" applyFill="1" applyBorder="1" applyAlignment="1" applyProtection="1">
      <alignment horizontal="center" vertical="center"/>
      <protection locked="0"/>
    </xf>
    <xf numFmtId="4" fontId="4" fillId="8" borderId="109" xfId="0" applyNumberFormat="1" applyFont="1" applyFill="1" applyBorder="1" applyAlignment="1" applyProtection="1">
      <alignment horizontal="right" vertical="center" wrapText="1"/>
      <protection locked="0"/>
    </xf>
    <xf numFmtId="4" fontId="3" fillId="0" borderId="109" xfId="0" applyNumberFormat="1" applyFont="1" applyBorder="1" applyAlignment="1" applyProtection="1">
      <alignment horizontal="right" vertical="center" wrapText="1"/>
      <protection locked="0"/>
    </xf>
    <xf numFmtId="0" fontId="2" fillId="8" borderId="57" xfId="0" applyFont="1" applyFill="1" applyBorder="1" applyAlignment="1" applyProtection="1">
      <alignment horizontal="center" vertical="center"/>
      <protection locked="0"/>
    </xf>
    <xf numFmtId="0" fontId="4" fillId="0" borderId="57" xfId="0" quotePrefix="1" applyFont="1" applyBorder="1" applyAlignment="1" applyProtection="1">
      <alignment vertical="center" wrapText="1"/>
      <protection locked="0"/>
    </xf>
    <xf numFmtId="0" fontId="1" fillId="0" borderId="0" xfId="0" applyFont="1" applyAlignment="1" applyProtection="1">
      <alignment horizontal="center" vertical="center" wrapText="1"/>
      <protection locked="0"/>
    </xf>
    <xf numFmtId="4" fontId="3" fillId="0" borderId="57" xfId="0" applyNumberFormat="1" applyFont="1" applyBorder="1" applyAlignment="1" applyProtection="1">
      <alignment horizontal="right" vertical="center" wrapText="1"/>
      <protection locked="0"/>
    </xf>
    <xf numFmtId="0" fontId="2" fillId="8" borderId="0" xfId="0" applyFont="1" applyFill="1" applyAlignment="1" applyProtection="1">
      <alignment horizontal="center" vertical="center"/>
      <protection locked="0"/>
    </xf>
    <xf numFmtId="4" fontId="3" fillId="8" borderId="0" xfId="0" applyNumberFormat="1" applyFont="1" applyFill="1" applyAlignment="1" applyProtection="1">
      <alignment horizontal="right" vertical="center" wrapText="1"/>
      <protection locked="0"/>
    </xf>
    <xf numFmtId="4" fontId="3" fillId="0" borderId="0" xfId="0" applyNumberFormat="1" applyFont="1" applyAlignment="1" applyProtection="1">
      <alignment horizontal="right" vertical="center" wrapText="1"/>
      <protection locked="0"/>
    </xf>
    <xf numFmtId="0" fontId="4" fillId="0" borderId="0" xfId="1" applyFont="1" applyAlignment="1">
      <alignment horizontal="left" wrapText="1"/>
    </xf>
    <xf numFmtId="0" fontId="11" fillId="0" borderId="0" xfId="0" applyFont="1" applyAlignment="1" applyProtection="1">
      <alignment horizontal="left" vertical="center"/>
      <protection locked="0"/>
    </xf>
    <xf numFmtId="0" fontId="14" fillId="19" borderId="60" xfId="0" applyFont="1" applyFill="1" applyBorder="1" applyAlignment="1">
      <alignment horizontal="center" vertical="center"/>
    </xf>
    <xf numFmtId="0" fontId="4" fillId="0" borderId="0" xfId="0" applyFont="1" applyAlignment="1" applyProtection="1">
      <alignment vertical="center"/>
      <protection locked="0"/>
    </xf>
    <xf numFmtId="0" fontId="3" fillId="0" borderId="96" xfId="0" applyFont="1" applyBorder="1" applyAlignment="1" applyProtection="1">
      <alignment horizontal="center" vertical="center" wrapText="1"/>
      <protection locked="0"/>
    </xf>
    <xf numFmtId="0" fontId="4" fillId="0" borderId="58" xfId="0" quotePrefix="1" applyFont="1" applyBorder="1" applyAlignment="1" applyProtection="1">
      <alignment vertical="center" wrapText="1"/>
      <protection locked="0"/>
    </xf>
    <xf numFmtId="0" fontId="3" fillId="0" borderId="98" xfId="0" applyFont="1" applyBorder="1" applyAlignment="1" applyProtection="1">
      <alignment horizontal="center" vertical="center" wrapText="1"/>
      <protection locked="0"/>
    </xf>
    <xf numFmtId="0" fontId="3" fillId="0" borderId="9" xfId="0" quotePrefix="1" applyFont="1" applyBorder="1" applyAlignment="1" applyProtection="1">
      <alignment vertical="center" wrapText="1"/>
      <protection locked="0"/>
    </xf>
    <xf numFmtId="0" fontId="3" fillId="0" borderId="103" xfId="0" quotePrefix="1" applyFont="1" applyBorder="1" applyAlignment="1" applyProtection="1">
      <alignment vertical="center" wrapText="1"/>
      <protection locked="0"/>
    </xf>
    <xf numFmtId="0" fontId="0" fillId="13" borderId="0" xfId="0" applyFill="1" applyAlignment="1">
      <alignment horizontal="left"/>
    </xf>
    <xf numFmtId="4" fontId="3" fillId="0" borderId="110" xfId="0" applyNumberFormat="1" applyFont="1" applyBorder="1" applyAlignment="1" applyProtection="1">
      <alignment horizontal="right" vertical="center" wrapText="1"/>
      <protection locked="0"/>
    </xf>
    <xf numFmtId="4" fontId="3" fillId="0" borderId="111" xfId="0" applyNumberFormat="1" applyFont="1" applyBorder="1" applyAlignment="1" applyProtection="1">
      <alignment horizontal="right" vertical="center" wrapText="1"/>
      <protection locked="0"/>
    </xf>
    <xf numFmtId="4" fontId="3" fillId="0" borderId="112" xfId="0" applyNumberFormat="1" applyFont="1" applyBorder="1" applyAlignment="1" applyProtection="1">
      <alignment horizontal="right" vertical="center" wrapText="1"/>
      <protection locked="0"/>
    </xf>
    <xf numFmtId="4" fontId="3" fillId="8" borderId="113" xfId="0" applyNumberFormat="1" applyFont="1" applyFill="1" applyBorder="1" applyAlignment="1" applyProtection="1">
      <alignment horizontal="right" vertical="center" wrapText="1"/>
      <protection locked="0"/>
    </xf>
    <xf numFmtId="4" fontId="3" fillId="0" borderId="114" xfId="0" applyNumberFormat="1" applyFont="1" applyBorder="1" applyAlignment="1" applyProtection="1">
      <alignment horizontal="right" vertical="center" wrapText="1"/>
      <protection locked="0"/>
    </xf>
    <xf numFmtId="4" fontId="4" fillId="0" borderId="46" xfId="0" applyNumberFormat="1" applyFont="1" applyBorder="1" applyAlignment="1" applyProtection="1">
      <alignment horizontal="right" vertical="center" wrapText="1"/>
      <protection locked="0"/>
    </xf>
    <xf numFmtId="4" fontId="4" fillId="0" borderId="48" xfId="0" applyNumberFormat="1" applyFont="1" applyBorder="1" applyAlignment="1" applyProtection="1">
      <alignment horizontal="right" vertical="center" wrapText="1"/>
      <protection locked="0"/>
    </xf>
    <xf numFmtId="4" fontId="4" fillId="0" borderId="0" xfId="0" applyNumberFormat="1" applyFont="1" applyAlignment="1" applyProtection="1">
      <alignment vertical="center" wrapText="1"/>
      <protection locked="0"/>
    </xf>
    <xf numFmtId="0" fontId="14" fillId="13" borderId="69" xfId="0" applyFont="1" applyFill="1" applyBorder="1" applyAlignment="1">
      <alignment horizontal="center" vertical="center"/>
    </xf>
    <xf numFmtId="0" fontId="14" fillId="0" borderId="70" xfId="0" applyFont="1" applyBorder="1" applyAlignment="1">
      <alignment horizontal="left" vertical="center"/>
    </xf>
    <xf numFmtId="0" fontId="14" fillId="0" borderId="0" xfId="0" applyFont="1" applyAlignment="1">
      <alignment vertical="center"/>
    </xf>
    <xf numFmtId="0" fontId="14" fillId="0" borderId="0" xfId="0" applyFont="1" applyAlignment="1">
      <alignment horizontal="center" vertical="center"/>
    </xf>
    <xf numFmtId="0" fontId="14" fillId="0" borderId="0" xfId="0" applyFont="1" applyAlignment="1">
      <alignment horizontal="left" vertical="center"/>
    </xf>
    <xf numFmtId="0" fontId="3" fillId="0" borderId="85" xfId="0" applyFont="1" applyBorder="1" applyAlignment="1" applyProtection="1">
      <alignment horizontal="center" vertical="center"/>
      <protection locked="0"/>
    </xf>
    <xf numFmtId="4" fontId="3" fillId="4" borderId="90" xfId="0" applyNumberFormat="1" applyFont="1" applyFill="1" applyBorder="1" applyAlignment="1" applyProtection="1">
      <alignment horizontal="right" vertical="center" wrapText="1"/>
      <protection locked="0"/>
    </xf>
    <xf numFmtId="0" fontId="3" fillId="0" borderId="20" xfId="0" applyFont="1" applyBorder="1" applyAlignment="1" applyProtection="1">
      <alignment horizontal="left" vertical="center" wrapText="1"/>
      <protection locked="0"/>
    </xf>
    <xf numFmtId="0" fontId="3" fillId="0" borderId="96" xfId="0" applyFont="1" applyBorder="1" applyAlignment="1" applyProtection="1">
      <alignment horizontal="center" vertical="center"/>
      <protection locked="0"/>
    </xf>
    <xf numFmtId="0" fontId="3" fillId="0" borderId="58" xfId="0" applyFont="1" applyBorder="1" applyAlignment="1" applyProtection="1">
      <alignment horizontal="left" vertical="center" wrapText="1"/>
      <protection locked="0"/>
    </xf>
    <xf numFmtId="0" fontId="3" fillId="0" borderId="86" xfId="0" quotePrefix="1" applyFont="1" applyBorder="1" applyAlignment="1" applyProtection="1">
      <alignment horizontal="left" vertical="center" wrapText="1"/>
      <protection locked="0"/>
    </xf>
    <xf numFmtId="4" fontId="3" fillId="9" borderId="76" xfId="0" applyNumberFormat="1" applyFont="1" applyFill="1" applyBorder="1" applyAlignment="1" applyProtection="1">
      <alignment horizontal="right" vertical="center" wrapText="1"/>
      <protection locked="0"/>
    </xf>
    <xf numFmtId="4" fontId="3" fillId="9" borderId="84" xfId="0" quotePrefix="1" applyNumberFormat="1" applyFont="1" applyFill="1" applyBorder="1" applyAlignment="1" applyProtection="1">
      <alignment horizontal="right" vertical="center" wrapText="1"/>
      <protection locked="0"/>
    </xf>
    <xf numFmtId="4" fontId="3" fillId="9" borderId="92" xfId="0" applyNumberFormat="1" applyFont="1" applyFill="1" applyBorder="1" applyAlignment="1" applyProtection="1">
      <alignment horizontal="right" vertical="center" wrapText="1"/>
      <protection locked="0"/>
    </xf>
    <xf numFmtId="4" fontId="3" fillId="17" borderId="76" xfId="0" applyNumberFormat="1" applyFont="1" applyFill="1" applyBorder="1" applyAlignment="1">
      <alignment horizontal="right" vertical="center" wrapText="1"/>
    </xf>
    <xf numFmtId="4" fontId="3" fillId="17" borderId="87" xfId="0" applyNumberFormat="1" applyFont="1" applyFill="1" applyBorder="1" applyAlignment="1">
      <alignment horizontal="right" vertical="center" wrapText="1"/>
    </xf>
    <xf numFmtId="0" fontId="3" fillId="8" borderId="42" xfId="0" applyFont="1" applyFill="1" applyBorder="1" applyAlignment="1" applyProtection="1">
      <alignment horizontal="center" vertical="center"/>
      <protection locked="0"/>
    </xf>
    <xf numFmtId="0" fontId="4" fillId="8" borderId="58" xfId="0" quotePrefix="1" applyFont="1" applyFill="1" applyBorder="1" applyAlignment="1" applyProtection="1">
      <alignment vertical="center" wrapText="1"/>
      <protection locked="0"/>
    </xf>
    <xf numFmtId="0" fontId="4" fillId="8" borderId="99" xfId="0" quotePrefix="1" applyFont="1" applyFill="1" applyBorder="1" applyAlignment="1" applyProtection="1">
      <alignment vertical="center" wrapText="1"/>
      <protection locked="0"/>
    </xf>
    <xf numFmtId="0" fontId="3" fillId="8" borderId="1" xfId="0" quotePrefix="1" applyFont="1" applyFill="1" applyBorder="1" applyAlignment="1" applyProtection="1">
      <alignment vertical="center" wrapText="1"/>
      <protection locked="0"/>
    </xf>
    <xf numFmtId="0" fontId="3" fillId="8" borderId="42" xfId="0" quotePrefix="1" applyFont="1" applyFill="1" applyBorder="1" applyAlignment="1" applyProtection="1">
      <alignment vertical="center" wrapText="1"/>
      <protection locked="0"/>
    </xf>
    <xf numFmtId="0" fontId="4" fillId="8" borderId="36" xfId="0" quotePrefix="1" applyFont="1" applyFill="1" applyBorder="1" applyAlignment="1" applyProtection="1">
      <alignment vertical="center" wrapText="1"/>
      <protection locked="0"/>
    </xf>
    <xf numFmtId="0" fontId="4" fillId="8" borderId="109" xfId="0" quotePrefix="1" applyFont="1" applyFill="1" applyBorder="1" applyAlignment="1" applyProtection="1">
      <alignment vertical="center" wrapText="1"/>
      <protection locked="0"/>
    </xf>
    <xf numFmtId="0" fontId="28" fillId="8" borderId="0" xfId="7" applyFont="1" applyFill="1"/>
    <xf numFmtId="0" fontId="28" fillId="0" borderId="0" xfId="7" applyFont="1"/>
    <xf numFmtId="0" fontId="29" fillId="8" borderId="0" xfId="7" applyFont="1" applyFill="1"/>
    <xf numFmtId="0" fontId="28" fillId="0" borderId="1" xfId="7" applyFont="1" applyBorder="1" applyAlignment="1">
      <alignment horizontal="center" vertical="center" wrapText="1"/>
    </xf>
    <xf numFmtId="0" fontId="28" fillId="0" borderId="1" xfId="7" applyFont="1" applyBorder="1" applyAlignment="1">
      <alignment horizontal="center"/>
    </xf>
    <xf numFmtId="0" fontId="28" fillId="0" borderId="1" xfId="7" applyFont="1" applyBorder="1" applyAlignment="1">
      <alignment vertical="top"/>
    </xf>
    <xf numFmtId="0" fontId="28" fillId="0" borderId="1" xfId="7" applyFont="1" applyBorder="1"/>
    <xf numFmtId="0" fontId="28" fillId="20" borderId="1" xfId="7" applyFont="1" applyFill="1" applyBorder="1"/>
    <xf numFmtId="0" fontId="28" fillId="0" borderId="1" xfId="7" applyFont="1" applyBorder="1" applyAlignment="1">
      <alignment vertical="top" wrapText="1"/>
    </xf>
    <xf numFmtId="0" fontId="28" fillId="0" borderId="1" xfId="7" applyFont="1" applyBorder="1" applyAlignment="1">
      <alignment wrapText="1"/>
    </xf>
    <xf numFmtId="0" fontId="28" fillId="0" borderId="0" xfId="7" quotePrefix="1" applyFont="1"/>
    <xf numFmtId="0" fontId="27" fillId="8" borderId="0" xfId="7" applyFill="1"/>
    <xf numFmtId="0" fontId="28" fillId="8" borderId="0" xfId="8" applyFill="1" applyProtection="1">
      <protection hidden="1"/>
    </xf>
    <xf numFmtId="0" fontId="28" fillId="8" borderId="0" xfId="8" applyFill="1"/>
    <xf numFmtId="0" fontId="31" fillId="8" borderId="0" xfId="8" applyFont="1" applyFill="1" applyAlignment="1">
      <alignment horizontal="right"/>
    </xf>
    <xf numFmtId="0" fontId="29" fillId="8" borderId="0" xfId="8" applyFont="1" applyFill="1"/>
    <xf numFmtId="0" fontId="32" fillId="8" borderId="0" xfId="7" applyFont="1" applyFill="1"/>
    <xf numFmtId="0" fontId="32" fillId="8" borderId="0" xfId="7" applyFont="1" applyFill="1" applyAlignment="1">
      <alignment horizontal="right"/>
    </xf>
    <xf numFmtId="166" fontId="33" fillId="8" borderId="0" xfId="7" applyNumberFormat="1" applyFont="1" applyFill="1"/>
    <xf numFmtId="0" fontId="28" fillId="8" borderId="42" xfId="8" applyFill="1" applyBorder="1"/>
    <xf numFmtId="0" fontId="28" fillId="8" borderId="96" xfId="8" applyFill="1" applyBorder="1" applyAlignment="1">
      <alignment horizontal="center"/>
    </xf>
    <xf numFmtId="0" fontId="28" fillId="8" borderId="42" xfId="8" applyFill="1" applyBorder="1" applyAlignment="1">
      <alignment horizontal="center"/>
    </xf>
    <xf numFmtId="0" fontId="28" fillId="8" borderId="1" xfId="8" applyFill="1" applyBorder="1" applyAlignment="1">
      <alignment horizontal="center"/>
    </xf>
    <xf numFmtId="0" fontId="32" fillId="8" borderId="1" xfId="8" applyFont="1" applyFill="1" applyBorder="1" applyAlignment="1">
      <alignment horizontal="center"/>
    </xf>
    <xf numFmtId="0" fontId="28" fillId="8" borderId="96" xfId="8" applyFill="1" applyBorder="1" applyProtection="1">
      <protection locked="0"/>
    </xf>
    <xf numFmtId="3" fontId="28" fillId="8" borderId="96" xfId="8" applyNumberFormat="1" applyFill="1" applyBorder="1" applyProtection="1">
      <protection locked="0"/>
    </xf>
    <xf numFmtId="167" fontId="28" fillId="8" borderId="96" xfId="8" applyNumberFormat="1" applyFill="1" applyBorder="1" applyProtection="1">
      <protection locked="0"/>
    </xf>
    <xf numFmtId="3" fontId="28" fillId="8" borderId="96" xfId="8" applyNumberFormat="1" applyFill="1" applyBorder="1"/>
    <xf numFmtId="0" fontId="32" fillId="8" borderId="1" xfId="7" applyFont="1" applyFill="1" applyBorder="1"/>
    <xf numFmtId="168" fontId="32" fillId="8" borderId="1" xfId="7" applyNumberFormat="1" applyFont="1" applyFill="1" applyBorder="1"/>
    <xf numFmtId="0" fontId="29" fillId="8" borderId="1" xfId="8" applyFont="1" applyFill="1" applyBorder="1"/>
    <xf numFmtId="3" fontId="29" fillId="8" borderId="1" xfId="8" applyNumberFormat="1" applyFont="1" applyFill="1" applyBorder="1"/>
    <xf numFmtId="167" fontId="29" fillId="8" borderId="1" xfId="8" applyNumberFormat="1" applyFont="1" applyFill="1" applyBorder="1"/>
    <xf numFmtId="3" fontId="33" fillId="8" borderId="1" xfId="8" applyNumberFormat="1" applyFont="1" applyFill="1" applyBorder="1"/>
    <xf numFmtId="3" fontId="33" fillId="21" borderId="1" xfId="8" applyNumberFormat="1" applyFont="1" applyFill="1" applyBorder="1"/>
    <xf numFmtId="168" fontId="33" fillId="8" borderId="1" xfId="8" applyNumberFormat="1" applyFont="1" applyFill="1" applyBorder="1"/>
    <xf numFmtId="0" fontId="28" fillId="8" borderId="1" xfId="8" applyFill="1" applyBorder="1" applyAlignment="1">
      <alignment horizontal="left" vertical="top"/>
    </xf>
    <xf numFmtId="14" fontId="28" fillId="8" borderId="1" xfId="8" applyNumberFormat="1" applyFill="1" applyBorder="1" applyAlignment="1">
      <alignment horizontal="left" vertical="top"/>
    </xf>
    <xf numFmtId="0" fontId="35" fillId="8" borderId="0" xfId="8" applyFont="1" applyFill="1" applyAlignment="1">
      <alignment horizontal="left" vertical="top" wrapText="1"/>
    </xf>
    <xf numFmtId="0" fontId="27" fillId="8" borderId="42" xfId="7" applyFill="1" applyBorder="1"/>
    <xf numFmtId="0" fontId="27" fillId="8" borderId="96" xfId="7" applyFill="1" applyBorder="1"/>
    <xf numFmtId="0" fontId="28" fillId="8" borderId="0" xfId="8" applyFill="1" applyAlignment="1">
      <alignment horizontal="center"/>
    </xf>
    <xf numFmtId="0" fontId="28" fillId="8" borderId="5" xfId="8" applyFill="1" applyBorder="1" applyAlignment="1">
      <alignment horizontal="center"/>
    </xf>
    <xf numFmtId="0" fontId="27" fillId="8" borderId="1" xfId="7" applyFill="1" applyBorder="1" applyProtection="1">
      <protection locked="0"/>
    </xf>
    <xf numFmtId="1" fontId="27" fillId="8" borderId="1" xfId="7" applyNumberFormat="1" applyFill="1" applyBorder="1" applyProtection="1">
      <protection locked="0"/>
    </xf>
    <xf numFmtId="2" fontId="27" fillId="8" borderId="1" xfId="7" applyNumberFormat="1" applyFill="1" applyBorder="1" applyProtection="1">
      <protection locked="0"/>
    </xf>
    <xf numFmtId="4" fontId="27" fillId="8" borderId="1" xfId="7" applyNumberFormat="1" applyFill="1" applyBorder="1"/>
    <xf numFmtId="3" fontId="28" fillId="8" borderId="1" xfId="7" applyNumberFormat="1" applyFont="1" applyFill="1" applyBorder="1"/>
    <xf numFmtId="168" fontId="28" fillId="8" borderId="1" xfId="7" applyNumberFormat="1" applyFont="1" applyFill="1" applyBorder="1"/>
    <xf numFmtId="0" fontId="27" fillId="8" borderId="96" xfId="7" applyFill="1" applyBorder="1" applyProtection="1">
      <protection locked="0"/>
    </xf>
    <xf numFmtId="1" fontId="27" fillId="8" borderId="96" xfId="7" applyNumberFormat="1" applyFill="1" applyBorder="1" applyProtection="1">
      <protection locked="0"/>
    </xf>
    <xf numFmtId="2" fontId="27" fillId="8" borderId="96" xfId="7" applyNumberFormat="1" applyFill="1" applyBorder="1" applyProtection="1">
      <protection locked="0"/>
    </xf>
    <xf numFmtId="4" fontId="27" fillId="8" borderId="42" xfId="7" applyNumberFormat="1" applyFill="1" applyBorder="1"/>
    <xf numFmtId="4" fontId="28" fillId="8" borderId="42" xfId="7" applyNumberFormat="1" applyFont="1" applyFill="1" applyBorder="1"/>
    <xf numFmtId="2" fontId="28" fillId="8" borderId="5" xfId="9" applyNumberFormat="1" applyFill="1" applyBorder="1"/>
    <xf numFmtId="168" fontId="32" fillId="8" borderId="5" xfId="9" applyNumberFormat="1" applyFont="1" applyFill="1" applyBorder="1"/>
    <xf numFmtId="0" fontId="29" fillId="8" borderId="1" xfId="9" applyFont="1" applyFill="1" applyBorder="1"/>
    <xf numFmtId="1" fontId="29" fillId="8" borderId="1" xfId="9" applyNumberFormat="1" applyFont="1" applyFill="1" applyBorder="1"/>
    <xf numFmtId="2" fontId="29" fillId="8" borderId="5" xfId="9" applyNumberFormat="1" applyFont="1" applyFill="1" applyBorder="1"/>
    <xf numFmtId="168" fontId="33" fillId="8" borderId="5" xfId="9" applyNumberFormat="1" applyFont="1" applyFill="1" applyBorder="1"/>
    <xf numFmtId="0" fontId="1" fillId="3" borderId="6" xfId="0" applyFont="1" applyFill="1" applyBorder="1" applyAlignment="1">
      <alignment horizontal="center" vertical="center" wrapText="1"/>
    </xf>
    <xf numFmtId="0" fontId="1" fillId="3" borderId="7" xfId="0" applyFont="1" applyFill="1" applyBorder="1" applyAlignment="1">
      <alignment horizontal="center" vertical="center" wrapText="1"/>
    </xf>
    <xf numFmtId="0" fontId="1" fillId="3" borderId="8" xfId="0" applyFont="1" applyFill="1" applyBorder="1" applyAlignment="1">
      <alignment horizontal="center" vertical="center" wrapText="1"/>
    </xf>
    <xf numFmtId="0" fontId="1" fillId="3" borderId="6" xfId="0" applyFont="1" applyFill="1" applyBorder="1" applyAlignment="1" applyProtection="1">
      <alignment horizontal="center" vertical="center" wrapText="1"/>
      <protection locked="0"/>
    </xf>
    <xf numFmtId="0" fontId="1" fillId="3" borderId="7" xfId="0" applyFont="1" applyFill="1" applyBorder="1" applyAlignment="1" applyProtection="1">
      <alignment horizontal="center" vertical="center" wrapText="1"/>
      <protection locked="0"/>
    </xf>
    <xf numFmtId="0" fontId="17" fillId="8" borderId="0" xfId="0" applyFont="1" applyFill="1" applyAlignment="1" applyProtection="1">
      <alignment vertical="center" wrapText="1"/>
      <protection locked="0"/>
    </xf>
    <xf numFmtId="0" fontId="1" fillId="3" borderId="54" xfId="0" applyFont="1" applyFill="1" applyBorder="1" applyAlignment="1" applyProtection="1">
      <alignment horizontal="center" vertical="center" wrapText="1"/>
      <protection locked="0"/>
    </xf>
    <xf numFmtId="0" fontId="1" fillId="3" borderId="53" xfId="0" applyFont="1" applyFill="1" applyBorder="1" applyAlignment="1" applyProtection="1">
      <alignment horizontal="center" vertical="center" wrapText="1"/>
      <protection locked="0"/>
    </xf>
    <xf numFmtId="0" fontId="0" fillId="0" borderId="50" xfId="0" applyBorder="1" applyAlignment="1">
      <alignment horizontal="center" vertical="center" wrapText="1"/>
    </xf>
    <xf numFmtId="0" fontId="1" fillId="3" borderId="8" xfId="0" applyFont="1" applyFill="1" applyBorder="1" applyAlignment="1" applyProtection="1">
      <alignment horizontal="center" vertical="center" wrapText="1"/>
      <protection locked="0"/>
    </xf>
    <xf numFmtId="0" fontId="22" fillId="0" borderId="0" xfId="0" applyFont="1" applyAlignment="1" applyProtection="1">
      <alignment vertical="center" wrapText="1"/>
      <protection locked="0"/>
    </xf>
    <xf numFmtId="0" fontId="0" fillId="0" borderId="0" xfId="0" applyAlignment="1" applyProtection="1">
      <alignment horizontal="left" vertical="center"/>
      <protection locked="0"/>
    </xf>
    <xf numFmtId="0" fontId="25" fillId="3" borderId="8" xfId="0" applyFont="1" applyFill="1" applyBorder="1" applyAlignment="1">
      <alignment horizontal="center" vertical="center" wrapText="1"/>
    </xf>
    <xf numFmtId="0" fontId="0" fillId="0" borderId="0" xfId="0" applyAlignment="1" applyProtection="1">
      <alignment vertical="center" wrapText="1"/>
      <protection locked="0"/>
    </xf>
    <xf numFmtId="0" fontId="22" fillId="8" borderId="0" xfId="0" applyFont="1" applyFill="1" applyAlignment="1" applyProtection="1">
      <alignment vertical="center" wrapText="1"/>
      <protection locked="0"/>
    </xf>
    <xf numFmtId="0" fontId="17" fillId="0" borderId="0" xfId="0" applyFont="1" applyAlignment="1" applyProtection="1">
      <alignment vertical="center" wrapText="1"/>
      <protection locked="0"/>
    </xf>
    <xf numFmtId="0" fontId="28" fillId="8" borderId="43" xfId="7" applyFont="1" applyFill="1" applyBorder="1" applyAlignment="1">
      <alignment horizontal="left" vertical="top"/>
    </xf>
    <xf numFmtId="0" fontId="28" fillId="8" borderId="3" xfId="7" applyFont="1" applyFill="1" applyBorder="1" applyAlignment="1">
      <alignment horizontal="left" vertical="top"/>
    </xf>
    <xf numFmtId="0" fontId="28" fillId="8" borderId="72" xfId="7" applyFont="1" applyFill="1" applyBorder="1" applyAlignment="1">
      <alignment horizontal="left" vertical="top"/>
    </xf>
    <xf numFmtId="0" fontId="28" fillId="8" borderId="58" xfId="7" applyFont="1" applyFill="1" applyBorder="1" applyAlignment="1">
      <alignment horizontal="left" vertical="top"/>
    </xf>
    <xf numFmtId="0" fontId="28" fillId="8" borderId="0" xfId="7" applyFont="1" applyFill="1" applyAlignment="1">
      <alignment horizontal="left" vertical="top"/>
    </xf>
    <xf numFmtId="0" fontId="28" fillId="8" borderId="73" xfId="7" applyFont="1" applyFill="1" applyBorder="1" applyAlignment="1">
      <alignment horizontal="left" vertical="top"/>
    </xf>
    <xf numFmtId="0" fontId="28" fillId="8" borderId="9" xfId="7" applyFont="1" applyFill="1" applyBorder="1" applyAlignment="1">
      <alignment horizontal="left" vertical="top"/>
    </xf>
    <xf numFmtId="0" fontId="28" fillId="8" borderId="4" xfId="7" applyFont="1" applyFill="1" applyBorder="1" applyAlignment="1">
      <alignment horizontal="left" vertical="top"/>
    </xf>
    <xf numFmtId="0" fontId="28" fillId="8" borderId="74" xfId="7" applyFont="1" applyFill="1" applyBorder="1" applyAlignment="1">
      <alignment horizontal="left" vertical="top"/>
    </xf>
    <xf numFmtId="0" fontId="28" fillId="8" borderId="2" xfId="7" applyFont="1" applyFill="1" applyBorder="1"/>
    <xf numFmtId="0" fontId="28" fillId="8" borderId="53" xfId="7" applyFont="1" applyFill="1" applyBorder="1"/>
    <xf numFmtId="0" fontId="28" fillId="8" borderId="55" xfId="7" applyFont="1" applyFill="1" applyBorder="1"/>
    <xf numFmtId="0" fontId="28" fillId="0" borderId="1" xfId="7" applyFont="1" applyBorder="1" applyAlignment="1">
      <alignment horizontal="center" vertical="center"/>
    </xf>
    <xf numFmtId="0" fontId="28" fillId="0" borderId="1" xfId="7" applyFont="1" applyBorder="1" applyAlignment="1">
      <alignment horizontal="center" vertical="center" wrapText="1"/>
    </xf>
    <xf numFmtId="0" fontId="28" fillId="0" borderId="1" xfId="7" applyFont="1" applyBorder="1" applyAlignment="1">
      <alignment horizontal="center"/>
    </xf>
    <xf numFmtId="0" fontId="28" fillId="0" borderId="2" xfId="7" applyFont="1" applyBorder="1" applyAlignment="1">
      <alignment horizontal="center" vertical="center" wrapText="1"/>
    </xf>
    <xf numFmtId="0" fontId="28" fillId="0" borderId="53" xfId="7" applyFont="1" applyBorder="1" applyAlignment="1">
      <alignment horizontal="center" vertical="center" wrapText="1"/>
    </xf>
    <xf numFmtId="0" fontId="28" fillId="0" borderId="55" xfId="7" applyFont="1" applyBorder="1" applyAlignment="1">
      <alignment horizontal="center" vertical="center" wrapText="1"/>
    </xf>
    <xf numFmtId="0" fontId="28" fillId="8" borderId="42" xfId="8" applyFill="1" applyBorder="1" applyAlignment="1" applyProtection="1">
      <alignment horizontal="center" vertical="center" wrapText="1"/>
      <protection hidden="1"/>
    </xf>
    <xf numFmtId="0" fontId="34" fillId="8" borderId="96" xfId="8" applyFont="1" applyFill="1" applyBorder="1" applyAlignment="1" applyProtection="1">
      <alignment horizontal="center" vertical="center" wrapText="1"/>
      <protection hidden="1"/>
    </xf>
    <xf numFmtId="0" fontId="34" fillId="8" borderId="5" xfId="8" applyFont="1" applyFill="1" applyBorder="1" applyAlignment="1" applyProtection="1">
      <alignment horizontal="center" vertical="center" wrapText="1"/>
      <protection hidden="1"/>
    </xf>
    <xf numFmtId="0" fontId="27" fillId="8" borderId="43" xfId="7" applyFill="1" applyBorder="1" applyAlignment="1">
      <alignment horizontal="left" vertical="top"/>
    </xf>
    <xf numFmtId="0" fontId="27" fillId="8" borderId="3" xfId="7" applyFill="1" applyBorder="1" applyAlignment="1">
      <alignment horizontal="left" vertical="top"/>
    </xf>
    <xf numFmtId="0" fontId="27" fillId="8" borderId="72" xfId="7" applyFill="1" applyBorder="1" applyAlignment="1">
      <alignment horizontal="left" vertical="top"/>
    </xf>
    <xf numFmtId="0" fontId="27" fillId="8" borderId="58" xfId="7" applyFill="1" applyBorder="1" applyAlignment="1">
      <alignment horizontal="left" vertical="top"/>
    </xf>
    <xf numFmtId="0" fontId="27" fillId="8" borderId="0" xfId="7" applyFill="1" applyAlignment="1">
      <alignment horizontal="left" vertical="top"/>
    </xf>
    <xf numFmtId="0" fontId="27" fillId="8" borderId="73" xfId="7" applyFill="1" applyBorder="1" applyAlignment="1">
      <alignment horizontal="left" vertical="top"/>
    </xf>
    <xf numFmtId="0" fontId="27" fillId="8" borderId="9" xfId="7" applyFill="1" applyBorder="1" applyAlignment="1">
      <alignment horizontal="left" vertical="top"/>
    </xf>
    <xf numFmtId="0" fontId="27" fillId="8" borderId="4" xfId="7" applyFill="1" applyBorder="1" applyAlignment="1">
      <alignment horizontal="left" vertical="top"/>
    </xf>
    <xf numFmtId="0" fontId="27" fillId="8" borderId="74" xfId="7" applyFill="1" applyBorder="1" applyAlignment="1">
      <alignment horizontal="left" vertical="top"/>
    </xf>
    <xf numFmtId="0" fontId="27" fillId="8" borderId="2" xfId="7" applyFill="1" applyBorder="1"/>
    <xf numFmtId="0" fontId="27" fillId="0" borderId="55" xfId="7" applyBorder="1"/>
    <xf numFmtId="0" fontId="33" fillId="8" borderId="2" xfId="8" applyFont="1" applyFill="1" applyBorder="1" applyAlignment="1">
      <alignment horizontal="center"/>
    </xf>
    <xf numFmtId="0" fontId="33" fillId="8" borderId="53" xfId="8" applyFont="1" applyFill="1" applyBorder="1" applyAlignment="1">
      <alignment horizontal="center"/>
    </xf>
    <xf numFmtId="0" fontId="33" fillId="8" borderId="55" xfId="8" applyFont="1" applyFill="1" applyBorder="1" applyAlignment="1">
      <alignment horizontal="center"/>
    </xf>
    <xf numFmtId="0" fontId="29" fillId="8" borderId="2" xfId="7" applyFont="1" applyFill="1" applyBorder="1" applyAlignment="1">
      <alignment horizontal="center"/>
    </xf>
    <xf numFmtId="0" fontId="29" fillId="8" borderId="53" xfId="7" applyFont="1" applyFill="1" applyBorder="1" applyAlignment="1">
      <alignment horizontal="center"/>
    </xf>
    <xf numFmtId="0" fontId="29" fillId="8" borderId="55" xfId="7" applyFont="1" applyFill="1" applyBorder="1" applyAlignment="1">
      <alignment horizontal="center"/>
    </xf>
    <xf numFmtId="0" fontId="29" fillId="8" borderId="53" xfId="8" applyFont="1" applyFill="1" applyBorder="1" applyAlignment="1">
      <alignment horizontal="center"/>
    </xf>
    <xf numFmtId="0" fontId="29" fillId="8" borderId="55" xfId="8" applyFont="1" applyFill="1" applyBorder="1" applyAlignment="1">
      <alignment horizontal="center"/>
    </xf>
    <xf numFmtId="0" fontId="29" fillId="8" borderId="2" xfId="8" applyFont="1" applyFill="1" applyBorder="1" applyAlignment="1">
      <alignment horizontal="center"/>
    </xf>
    <xf numFmtId="0" fontId="29" fillId="8" borderId="53" xfId="8" applyFont="1" applyFill="1" applyBorder="1"/>
    <xf numFmtId="0" fontId="29" fillId="8" borderId="55" xfId="8" applyFont="1" applyFill="1" applyBorder="1"/>
    <xf numFmtId="0" fontId="28" fillId="8" borderId="96" xfId="8" applyFill="1" applyBorder="1" applyAlignment="1" applyProtection="1">
      <alignment horizontal="center" vertical="center" wrapText="1"/>
      <protection hidden="1"/>
    </xf>
    <xf numFmtId="0" fontId="28" fillId="8" borderId="5" xfId="8" applyFill="1" applyBorder="1" applyAlignment="1" applyProtection="1">
      <alignment horizontal="center" vertical="center" wrapText="1"/>
      <protection hidden="1"/>
    </xf>
    <xf numFmtId="3" fontId="28" fillId="8" borderId="42" xfId="7" applyNumberFormat="1" applyFont="1" applyFill="1" applyBorder="1" applyAlignment="1">
      <alignment horizontal="right"/>
    </xf>
    <xf numFmtId="3" fontId="28" fillId="8" borderId="5" xfId="7" applyNumberFormat="1" applyFont="1" applyFill="1" applyBorder="1" applyAlignment="1">
      <alignment horizontal="right"/>
    </xf>
    <xf numFmtId="0" fontId="28" fillId="8" borderId="43" xfId="8" applyFill="1" applyBorder="1" applyAlignment="1">
      <alignment horizontal="left" vertical="top"/>
    </xf>
    <xf numFmtId="0" fontId="27" fillId="0" borderId="72" xfId="7" applyBorder="1" applyAlignment="1">
      <alignment horizontal="left" vertical="top"/>
    </xf>
    <xf numFmtId="0" fontId="27" fillId="0" borderId="9" xfId="7" applyBorder="1" applyAlignment="1">
      <alignment horizontal="left" vertical="top"/>
    </xf>
    <xf numFmtId="0" fontId="27" fillId="0" borderId="74" xfId="7" applyBorder="1" applyAlignment="1">
      <alignment horizontal="left" vertical="top"/>
    </xf>
    <xf numFmtId="0" fontId="35" fillId="8" borderId="0" xfId="8" applyFont="1" applyFill="1" applyAlignment="1">
      <alignment horizontal="left" vertical="top" wrapText="1"/>
    </xf>
    <xf numFmtId="0" fontId="28" fillId="8" borderId="2" xfId="7" applyFont="1" applyFill="1" applyBorder="1" applyAlignment="1">
      <alignment horizontal="center"/>
    </xf>
    <xf numFmtId="0" fontId="28" fillId="8" borderId="53" xfId="7" applyFont="1" applyFill="1" applyBorder="1" applyAlignment="1">
      <alignment horizontal="center"/>
    </xf>
    <xf numFmtId="0" fontId="28" fillId="8" borderId="55" xfId="7" applyFont="1" applyFill="1" applyBorder="1" applyAlignment="1">
      <alignment horizontal="center"/>
    </xf>
    <xf numFmtId="0" fontId="28" fillId="8" borderId="42" xfId="7" applyFont="1" applyFill="1" applyBorder="1" applyAlignment="1">
      <alignment horizontal="center" vertical="center" wrapText="1"/>
    </xf>
    <xf numFmtId="0" fontId="28" fillId="8" borderId="96" xfId="7" applyFont="1" applyFill="1" applyBorder="1" applyAlignment="1">
      <alignment horizontal="center" vertical="center" wrapText="1"/>
    </xf>
    <xf numFmtId="0" fontId="28" fillId="8" borderId="5" xfId="7" applyFont="1" applyFill="1" applyBorder="1" applyAlignment="1">
      <alignment horizontal="center" vertical="center" wrapText="1"/>
    </xf>
  </cellXfs>
  <cellStyles count="10">
    <cellStyle name="Berechnung" xfId="2" builtinId="22" customBuiltin="1"/>
    <cellStyle name="Standard" xfId="0" builtinId="0"/>
    <cellStyle name="Standard 2" xfId="1" xr:uid="{00000000-0005-0000-0000-000003000000}"/>
    <cellStyle name="Standard 2 2" xfId="4" xr:uid="{00000000-0005-0000-0000-000004000000}"/>
    <cellStyle name="Standard 2 3" xfId="3" xr:uid="{00000000-0005-0000-0000-000005000000}"/>
    <cellStyle name="Standard 2 3 2" xfId="6" xr:uid="{00000000-0005-0000-0000-000006000000}"/>
    <cellStyle name="Standard 2 3 3" xfId="9" xr:uid="{319F6955-F92F-4F54-AA9A-8E5F6F8B8BB0}"/>
    <cellStyle name="Standard 3" xfId="5" xr:uid="{00000000-0005-0000-0000-000007000000}"/>
    <cellStyle name="Standard 4" xfId="7" xr:uid="{A1AD7B41-2E4A-4E4C-849A-52B343085CDC}"/>
    <cellStyle name="Standard 9" xfId="8" xr:uid="{6BC3B7F7-486D-42D5-B207-3668F3E59E08}"/>
  </cellStyles>
  <dxfs count="0"/>
  <tableStyles count="0" defaultTableStyle="TableStyleMedium2" defaultPivotStyle="PivotStyleLight16"/>
  <colors>
    <mruColors>
      <color rgb="FFDDDDDD"/>
      <color rgb="FFFFFF99"/>
      <color rgb="FFEAEAEA"/>
      <color rgb="FFFFFFE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a:themeElements>
    <a:clrScheme name="GKV-Farben">
      <a:dk1>
        <a:srgbClr val="000000"/>
      </a:dk1>
      <a:lt1>
        <a:srgbClr val="FFFFFF"/>
      </a:lt1>
      <a:dk2>
        <a:srgbClr val="000000"/>
      </a:dk2>
      <a:lt2>
        <a:srgbClr val="817666"/>
      </a:lt2>
      <a:accent1>
        <a:srgbClr val="BBB6A6"/>
      </a:accent1>
      <a:accent2>
        <a:srgbClr val="BE0421"/>
      </a:accent2>
      <a:accent3>
        <a:srgbClr val="DEDBD2"/>
      </a:accent3>
      <a:accent4>
        <a:srgbClr val="D8856F"/>
      </a:accent4>
      <a:accent5>
        <a:srgbClr val="476BB7"/>
      </a:accent5>
      <a:accent6>
        <a:srgbClr val="48AFD1"/>
      </a:accent6>
      <a:hlink>
        <a:srgbClr val="476BB7"/>
      </a:hlink>
      <a:folHlink>
        <a:srgbClr val="817666"/>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2">
    <tabColor rgb="FFFFC000"/>
    <pageSetUpPr fitToPage="1"/>
  </sheetPr>
  <dimension ref="A1:AC47"/>
  <sheetViews>
    <sheetView showGridLines="0" zoomScale="80" zoomScaleNormal="80" workbookViewId="0">
      <selection activeCell="I41" sqref="I41"/>
    </sheetView>
  </sheetViews>
  <sheetFormatPr baseColWidth="10" defaultColWidth="9.42578125" defaultRowHeight="15" outlineLevelRow="1" x14ac:dyDescent="0.25"/>
  <cols>
    <col min="1" max="1" width="17.5703125" style="3" customWidth="1"/>
    <col min="2" max="2" width="97.5703125" style="2" customWidth="1"/>
    <col min="3" max="29" width="17.5703125" style="2" customWidth="1"/>
    <col min="30" max="16384" width="9.42578125" style="1"/>
  </cols>
  <sheetData>
    <row r="1" spans="1:29" x14ac:dyDescent="0.25">
      <c r="A1" s="7" t="s">
        <v>21</v>
      </c>
    </row>
    <row r="2" spans="1:29" ht="15.75" customHeight="1" x14ac:dyDescent="0.25">
      <c r="A2" s="8"/>
    </row>
    <row r="3" spans="1:29" ht="12.75" customHeight="1" x14ac:dyDescent="0.25">
      <c r="A3" s="9"/>
      <c r="B3" s="4"/>
      <c r="C3" s="4"/>
      <c r="D3" s="4"/>
      <c r="E3" s="4"/>
      <c r="F3" s="4"/>
      <c r="G3" s="4"/>
      <c r="H3" s="4"/>
      <c r="I3" s="4"/>
      <c r="J3" s="4"/>
      <c r="K3" s="4"/>
      <c r="L3" s="4"/>
      <c r="M3" s="4"/>
      <c r="N3" s="4"/>
      <c r="O3" s="4"/>
      <c r="P3" s="4"/>
      <c r="Q3" s="4"/>
      <c r="R3" s="4"/>
      <c r="S3" s="4"/>
      <c r="T3" s="4"/>
      <c r="U3" s="4"/>
      <c r="V3" s="4"/>
      <c r="W3" s="4"/>
      <c r="X3" s="4"/>
      <c r="Y3" s="4"/>
      <c r="Z3" s="4"/>
      <c r="AA3" s="4"/>
      <c r="AB3" s="4"/>
      <c r="AC3" s="4"/>
    </row>
    <row r="4" spans="1:29" ht="76.5" customHeight="1" x14ac:dyDescent="0.25">
      <c r="A4" s="5" t="s">
        <v>0</v>
      </c>
      <c r="B4" s="10" t="s">
        <v>1</v>
      </c>
      <c r="C4" s="459" t="s">
        <v>28</v>
      </c>
      <c r="D4" s="460"/>
      <c r="E4" s="461"/>
      <c r="F4" s="459" t="s">
        <v>29</v>
      </c>
      <c r="G4" s="460"/>
      <c r="H4" s="461"/>
      <c r="I4" s="459" t="s">
        <v>30</v>
      </c>
      <c r="J4" s="460"/>
      <c r="K4" s="461"/>
      <c r="L4" s="459" t="s">
        <v>31</v>
      </c>
      <c r="M4" s="460"/>
      <c r="N4" s="461"/>
      <c r="O4" s="459" t="s">
        <v>34</v>
      </c>
      <c r="P4" s="460"/>
      <c r="Q4" s="461"/>
      <c r="R4" s="459" t="s">
        <v>45</v>
      </c>
      <c r="S4" s="460"/>
      <c r="T4" s="461"/>
      <c r="U4" s="459" t="s">
        <v>32</v>
      </c>
      <c r="V4" s="460"/>
      <c r="W4" s="461"/>
      <c r="X4" s="459" t="s">
        <v>33</v>
      </c>
      <c r="Y4" s="460"/>
      <c r="Z4" s="461"/>
      <c r="AA4" s="459" t="s">
        <v>36</v>
      </c>
      <c r="AB4" s="460"/>
      <c r="AC4" s="461"/>
    </row>
    <row r="5" spans="1:29" ht="30" x14ac:dyDescent="0.25">
      <c r="A5" s="6" t="s">
        <v>8</v>
      </c>
      <c r="B5" s="14"/>
      <c r="C5" s="15" t="s">
        <v>38</v>
      </c>
      <c r="D5" s="16" t="s">
        <v>39</v>
      </c>
      <c r="E5" s="17" t="s">
        <v>40</v>
      </c>
      <c r="F5" s="15" t="s">
        <v>38</v>
      </c>
      <c r="G5" s="16" t="s">
        <v>39</v>
      </c>
      <c r="H5" s="17" t="s">
        <v>40</v>
      </c>
      <c r="I5" s="15" t="s">
        <v>38</v>
      </c>
      <c r="J5" s="16" t="s">
        <v>39</v>
      </c>
      <c r="K5" s="17" t="s">
        <v>40</v>
      </c>
      <c r="L5" s="15" t="s">
        <v>38</v>
      </c>
      <c r="M5" s="16" t="s">
        <v>39</v>
      </c>
      <c r="N5" s="17" t="s">
        <v>40</v>
      </c>
      <c r="O5" s="15" t="s">
        <v>38</v>
      </c>
      <c r="P5" s="16" t="s">
        <v>39</v>
      </c>
      <c r="Q5" s="17" t="s">
        <v>40</v>
      </c>
      <c r="R5" s="15" t="s">
        <v>38</v>
      </c>
      <c r="S5" s="16" t="s">
        <v>39</v>
      </c>
      <c r="T5" s="17" t="s">
        <v>40</v>
      </c>
      <c r="U5" s="15" t="s">
        <v>38</v>
      </c>
      <c r="V5" s="16" t="s">
        <v>39</v>
      </c>
      <c r="W5" s="17" t="s">
        <v>40</v>
      </c>
      <c r="X5" s="15" t="s">
        <v>38</v>
      </c>
      <c r="Y5" s="16" t="s">
        <v>39</v>
      </c>
      <c r="Z5" s="17" t="s">
        <v>40</v>
      </c>
      <c r="AA5" s="15" t="s">
        <v>38</v>
      </c>
      <c r="AB5" s="16" t="s">
        <v>39</v>
      </c>
      <c r="AC5" s="17" t="s">
        <v>40</v>
      </c>
    </row>
    <row r="6" spans="1:29" ht="29.25" customHeight="1" x14ac:dyDescent="0.25">
      <c r="A6" s="117">
        <v>1</v>
      </c>
      <c r="B6" s="100" t="s">
        <v>41</v>
      </c>
      <c r="C6" s="45">
        <f>F6+I6+L6+O6+U6+X6+AA6</f>
        <v>0</v>
      </c>
      <c r="D6" s="46">
        <f t="shared" ref="D6:E12" si="0">G6+J6+M6+P6+V6+Y6+AB6</f>
        <v>0</v>
      </c>
      <c r="E6" s="73"/>
      <c r="F6" s="61"/>
      <c r="G6" s="62"/>
      <c r="H6" s="72"/>
      <c r="I6" s="61"/>
      <c r="J6" s="62"/>
      <c r="K6" s="72"/>
      <c r="L6" s="61"/>
      <c r="M6" s="62"/>
      <c r="N6" s="72"/>
      <c r="O6" s="61"/>
      <c r="P6" s="62"/>
      <c r="Q6" s="72"/>
      <c r="R6" s="61"/>
      <c r="S6" s="62"/>
      <c r="T6" s="72"/>
      <c r="U6" s="61"/>
      <c r="V6" s="62"/>
      <c r="W6" s="72"/>
      <c r="X6" s="61"/>
      <c r="Y6" s="62"/>
      <c r="Z6" s="72"/>
      <c r="AA6" s="61"/>
      <c r="AB6" s="62"/>
      <c r="AC6" s="72"/>
    </row>
    <row r="7" spans="1:29" ht="29.25" customHeight="1" x14ac:dyDescent="0.25">
      <c r="A7" s="118" t="s">
        <v>54</v>
      </c>
      <c r="B7" s="101" t="s">
        <v>37</v>
      </c>
      <c r="C7" s="59">
        <f>F7+I7+L7+O7+U7+X7+AA7</f>
        <v>0</v>
      </c>
      <c r="D7" s="63"/>
      <c r="E7" s="60">
        <f>H7+K7+N7+Q7+W7+Z7+AC7</f>
        <v>0</v>
      </c>
      <c r="F7" s="64"/>
      <c r="G7" s="63"/>
      <c r="H7" s="65"/>
      <c r="I7" s="64"/>
      <c r="J7" s="63"/>
      <c r="K7" s="65"/>
      <c r="L7" s="64"/>
      <c r="M7" s="63"/>
      <c r="N7" s="65"/>
      <c r="O7" s="64"/>
      <c r="P7" s="63"/>
      <c r="Q7" s="65"/>
      <c r="R7" s="64"/>
      <c r="S7" s="63"/>
      <c r="T7" s="65"/>
      <c r="U7" s="64"/>
      <c r="V7" s="63"/>
      <c r="W7" s="65"/>
      <c r="X7" s="64"/>
      <c r="Y7" s="63"/>
      <c r="Z7" s="65"/>
      <c r="AA7" s="64"/>
      <c r="AB7" s="63"/>
      <c r="AC7" s="65"/>
    </row>
    <row r="8" spans="1:29" ht="26.25" customHeight="1" x14ac:dyDescent="0.25">
      <c r="A8" s="119">
        <v>2</v>
      </c>
      <c r="B8" s="102" t="s">
        <v>23</v>
      </c>
      <c r="C8" s="22">
        <f>F8+I8+L8+O8+U8+X8+AA8</f>
        <v>0</v>
      </c>
      <c r="D8" s="23">
        <f t="shared" si="0"/>
        <v>0</v>
      </c>
      <c r="E8" s="24">
        <f>H8+K8+N8+Q8+W8+Z8+AC8</f>
        <v>0</v>
      </c>
      <c r="F8" s="18"/>
      <c r="G8" s="19"/>
      <c r="H8" s="20"/>
      <c r="I8" s="18"/>
      <c r="J8" s="19"/>
      <c r="K8" s="20"/>
      <c r="L8" s="18"/>
      <c r="M8" s="19"/>
      <c r="N8" s="20"/>
      <c r="O8" s="18"/>
      <c r="P8" s="19"/>
      <c r="Q8" s="20"/>
      <c r="R8" s="18"/>
      <c r="S8" s="19"/>
      <c r="T8" s="20"/>
      <c r="U8" s="18"/>
      <c r="V8" s="19"/>
      <c r="W8" s="20"/>
      <c r="X8" s="18"/>
      <c r="Y8" s="19"/>
      <c r="Z8" s="20"/>
      <c r="AA8" s="18"/>
      <c r="AB8" s="19"/>
      <c r="AC8" s="20"/>
    </row>
    <row r="9" spans="1:29" ht="26.25" customHeight="1" x14ac:dyDescent="0.25">
      <c r="A9" s="117">
        <v>3</v>
      </c>
      <c r="B9" s="103" t="s">
        <v>57</v>
      </c>
      <c r="C9" s="45">
        <f>-C10+C11</f>
        <v>0</v>
      </c>
      <c r="D9" s="46">
        <f t="shared" si="0"/>
        <v>0</v>
      </c>
      <c r="E9" s="47">
        <f>H9+K9+N9+Q9+W9+Z9+AC9</f>
        <v>0</v>
      </c>
      <c r="F9" s="45">
        <f>-F10+F11</f>
        <v>0</v>
      </c>
      <c r="G9" s="46">
        <f t="shared" ref="G9:AC9" si="1">-G10+G11</f>
        <v>0</v>
      </c>
      <c r="H9" s="47">
        <f>-H10+H11</f>
        <v>0</v>
      </c>
      <c r="I9" s="45">
        <f t="shared" si="1"/>
        <v>0</v>
      </c>
      <c r="J9" s="46">
        <f t="shared" si="1"/>
        <v>0</v>
      </c>
      <c r="K9" s="47">
        <f t="shared" si="1"/>
        <v>0</v>
      </c>
      <c r="L9" s="45">
        <f t="shared" si="1"/>
        <v>0</v>
      </c>
      <c r="M9" s="46">
        <f t="shared" si="1"/>
        <v>0</v>
      </c>
      <c r="N9" s="47">
        <f t="shared" si="1"/>
        <v>0</v>
      </c>
      <c r="O9" s="45">
        <f t="shared" si="1"/>
        <v>0</v>
      </c>
      <c r="P9" s="46">
        <f t="shared" si="1"/>
        <v>0</v>
      </c>
      <c r="Q9" s="47">
        <f t="shared" si="1"/>
        <v>0</v>
      </c>
      <c r="R9" s="45">
        <f t="shared" si="1"/>
        <v>0</v>
      </c>
      <c r="S9" s="46">
        <f t="shared" si="1"/>
        <v>0</v>
      </c>
      <c r="T9" s="47">
        <f t="shared" si="1"/>
        <v>0</v>
      </c>
      <c r="U9" s="45">
        <f t="shared" si="1"/>
        <v>0</v>
      </c>
      <c r="V9" s="46">
        <f t="shared" si="1"/>
        <v>0</v>
      </c>
      <c r="W9" s="47">
        <f t="shared" si="1"/>
        <v>0</v>
      </c>
      <c r="X9" s="48">
        <f t="shared" si="1"/>
        <v>0</v>
      </c>
      <c r="Y9" s="49">
        <f t="shared" si="1"/>
        <v>0</v>
      </c>
      <c r="Z9" s="50">
        <f t="shared" si="1"/>
        <v>0</v>
      </c>
      <c r="AA9" s="48">
        <f t="shared" si="1"/>
        <v>0</v>
      </c>
      <c r="AB9" s="49">
        <f t="shared" si="1"/>
        <v>0</v>
      </c>
      <c r="AC9" s="50">
        <f t="shared" si="1"/>
        <v>0</v>
      </c>
    </row>
    <row r="10" spans="1:29" ht="26.25" customHeight="1" outlineLevel="1" x14ac:dyDescent="0.25">
      <c r="A10" s="120" t="s">
        <v>55</v>
      </c>
      <c r="B10" s="104" t="s">
        <v>48</v>
      </c>
      <c r="C10" s="51">
        <f>F10+I10+L10+O10+U10+X10+AA10</f>
        <v>0</v>
      </c>
      <c r="D10" s="52">
        <f t="shared" si="0"/>
        <v>0</v>
      </c>
      <c r="E10" s="53">
        <f t="shared" si="0"/>
        <v>0</v>
      </c>
      <c r="F10" s="54"/>
      <c r="G10" s="55"/>
      <c r="H10" s="75"/>
      <c r="I10" s="54"/>
      <c r="J10" s="55"/>
      <c r="K10" s="75"/>
      <c r="L10" s="54"/>
      <c r="M10" s="55"/>
      <c r="N10" s="75"/>
      <c r="O10" s="54"/>
      <c r="P10" s="55"/>
      <c r="Q10" s="75"/>
      <c r="R10" s="54"/>
      <c r="S10" s="55"/>
      <c r="T10" s="75"/>
      <c r="U10" s="54"/>
      <c r="V10" s="55"/>
      <c r="W10" s="75"/>
      <c r="X10" s="76"/>
      <c r="Y10" s="77"/>
      <c r="Z10" s="75"/>
      <c r="AA10" s="76"/>
      <c r="AB10" s="77"/>
      <c r="AC10" s="75"/>
    </row>
    <row r="11" spans="1:29" ht="26.25" customHeight="1" outlineLevel="1" thickBot="1" x14ac:dyDescent="0.3">
      <c r="A11" s="121" t="s">
        <v>56</v>
      </c>
      <c r="B11" s="105" t="s">
        <v>49</v>
      </c>
      <c r="C11" s="78">
        <f>F11+I11+L11+O11+U11+X11+AA11</f>
        <v>0</v>
      </c>
      <c r="D11" s="79">
        <f t="shared" si="0"/>
        <v>0</v>
      </c>
      <c r="E11" s="80">
        <f t="shared" si="0"/>
        <v>0</v>
      </c>
      <c r="F11" s="81"/>
      <c r="G11" s="82"/>
      <c r="H11" s="83"/>
      <c r="I11" s="81"/>
      <c r="J11" s="82"/>
      <c r="K11" s="83"/>
      <c r="L11" s="81"/>
      <c r="M11" s="82"/>
      <c r="N11" s="83"/>
      <c r="O11" s="81"/>
      <c r="P11" s="82"/>
      <c r="Q11" s="83"/>
      <c r="R11" s="81"/>
      <c r="S11" s="82"/>
      <c r="T11" s="83"/>
      <c r="U11" s="81"/>
      <c r="V11" s="82"/>
      <c r="W11" s="83"/>
      <c r="X11" s="84"/>
      <c r="Y11" s="85"/>
      <c r="Z11" s="83"/>
      <c r="AA11" s="84"/>
      <c r="AB11" s="85"/>
      <c r="AC11" s="83"/>
    </row>
    <row r="12" spans="1:29" ht="26.25" customHeight="1" thickTop="1" x14ac:dyDescent="0.25">
      <c r="A12" s="122">
        <v>4</v>
      </c>
      <c r="B12" s="106" t="s">
        <v>18</v>
      </c>
      <c r="C12" s="39">
        <f>F12+I12+L12+O12+U12+X12+AA12</f>
        <v>0</v>
      </c>
      <c r="D12" s="40">
        <f t="shared" si="0"/>
        <v>0</v>
      </c>
      <c r="E12" s="41">
        <f>H12+K12+N12+Q12+W12+Z12+AC12</f>
        <v>0</v>
      </c>
      <c r="F12" s="42">
        <f>F6+F8+F9</f>
        <v>0</v>
      </c>
      <c r="G12" s="43">
        <f>G6+G8+G9</f>
        <v>0</v>
      </c>
      <c r="H12" s="44">
        <f>H8+H9</f>
        <v>0</v>
      </c>
      <c r="I12" s="42">
        <f t="shared" ref="I12:J12" si="2">I6+I8+I9</f>
        <v>0</v>
      </c>
      <c r="J12" s="43">
        <f t="shared" si="2"/>
        <v>0</v>
      </c>
      <c r="K12" s="44">
        <f t="shared" ref="K12" si="3">K8+K9</f>
        <v>0</v>
      </c>
      <c r="L12" s="42">
        <f t="shared" ref="L12:M12" si="4">L6+L8+L9</f>
        <v>0</v>
      </c>
      <c r="M12" s="43">
        <f t="shared" si="4"/>
        <v>0</v>
      </c>
      <c r="N12" s="44">
        <f t="shared" ref="N12" si="5">N8+N9</f>
        <v>0</v>
      </c>
      <c r="O12" s="42">
        <f t="shared" ref="O12:P12" si="6">O6+O8+O9</f>
        <v>0</v>
      </c>
      <c r="P12" s="43">
        <f t="shared" si="6"/>
        <v>0</v>
      </c>
      <c r="Q12" s="44">
        <f t="shared" ref="Q12" si="7">Q8+Q9</f>
        <v>0</v>
      </c>
      <c r="R12" s="42">
        <f t="shared" ref="R12:S12" si="8">R6+R8+R9</f>
        <v>0</v>
      </c>
      <c r="S12" s="43">
        <f t="shared" si="8"/>
        <v>0</v>
      </c>
      <c r="T12" s="44">
        <f t="shared" ref="T12" si="9">T8+T9</f>
        <v>0</v>
      </c>
      <c r="U12" s="42">
        <f t="shared" ref="U12:V12" si="10">U6+U8+U9</f>
        <v>0</v>
      </c>
      <c r="V12" s="43">
        <f t="shared" si="10"/>
        <v>0</v>
      </c>
      <c r="W12" s="44">
        <f t="shared" ref="W12" si="11">W8+W9</f>
        <v>0</v>
      </c>
      <c r="X12" s="42">
        <f t="shared" ref="X12:Y12" si="12">X6+X8+X9</f>
        <v>0</v>
      </c>
      <c r="Y12" s="43">
        <f t="shared" si="12"/>
        <v>0</v>
      </c>
      <c r="Z12" s="44">
        <f t="shared" ref="Z12" si="13">Z8+Z9</f>
        <v>0</v>
      </c>
      <c r="AA12" s="42">
        <f t="shared" ref="AA12:AB12" si="14">AA6+AA8+AA9</f>
        <v>0</v>
      </c>
      <c r="AB12" s="43">
        <f t="shared" si="14"/>
        <v>0</v>
      </c>
      <c r="AC12" s="44">
        <f t="shared" ref="AC12" si="15">AC8+AC9</f>
        <v>0</v>
      </c>
    </row>
    <row r="13" spans="1:29" x14ac:dyDescent="0.25">
      <c r="A13" s="123"/>
      <c r="B13" s="107"/>
      <c r="C13" s="11"/>
      <c r="D13" s="11"/>
      <c r="E13" s="11"/>
      <c r="F13" s="11"/>
      <c r="G13" s="11"/>
      <c r="H13" s="11"/>
      <c r="I13" s="11"/>
      <c r="J13" s="11"/>
      <c r="K13" s="11"/>
      <c r="L13" s="11"/>
      <c r="M13" s="11"/>
      <c r="N13" s="11"/>
      <c r="O13" s="11"/>
      <c r="P13" s="11"/>
      <c r="Q13" s="11"/>
      <c r="R13" s="11"/>
      <c r="S13" s="11"/>
      <c r="T13" s="11"/>
      <c r="U13" s="11"/>
      <c r="V13" s="11"/>
      <c r="W13" s="11"/>
      <c r="X13" s="11"/>
      <c r="Y13" s="11"/>
      <c r="Z13" s="11"/>
      <c r="AA13" s="11"/>
      <c r="AB13" s="11"/>
      <c r="AC13" s="11"/>
    </row>
    <row r="14" spans="1:29" ht="26.25" customHeight="1" x14ac:dyDescent="0.25">
      <c r="A14" s="124"/>
      <c r="B14" s="108" t="s">
        <v>53</v>
      </c>
      <c r="C14" s="12"/>
      <c r="D14" s="12"/>
      <c r="E14" s="12"/>
      <c r="F14" s="12"/>
      <c r="G14" s="12"/>
      <c r="H14" s="12"/>
      <c r="I14" s="12"/>
      <c r="J14" s="12"/>
      <c r="K14" s="12"/>
      <c r="L14" s="12"/>
      <c r="M14" s="12"/>
      <c r="N14" s="12"/>
      <c r="O14" s="12"/>
      <c r="P14" s="12"/>
      <c r="Q14" s="12"/>
      <c r="R14" s="12"/>
      <c r="S14" s="12"/>
      <c r="T14" s="12"/>
      <c r="U14" s="12"/>
      <c r="V14" s="12"/>
      <c r="W14" s="12"/>
      <c r="X14" s="12"/>
      <c r="Y14" s="12"/>
      <c r="Z14" s="12"/>
      <c r="AA14" s="12"/>
      <c r="AB14" s="12"/>
      <c r="AC14" s="12"/>
    </row>
    <row r="15" spans="1:29" ht="26.25" customHeight="1" x14ac:dyDescent="0.25">
      <c r="A15" s="119">
        <v>5</v>
      </c>
      <c r="B15" s="109" t="s">
        <v>4</v>
      </c>
      <c r="C15" s="22">
        <f t="shared" ref="C15:E16" si="16">F15+I15+L15+O15+U15+X15+AA15</f>
        <v>0</v>
      </c>
      <c r="D15" s="23">
        <f t="shared" si="16"/>
        <v>0</v>
      </c>
      <c r="E15" s="24">
        <f t="shared" si="16"/>
        <v>0</v>
      </c>
      <c r="F15" s="18"/>
      <c r="G15" s="19"/>
      <c r="H15" s="24">
        <f>F15</f>
        <v>0</v>
      </c>
      <c r="I15" s="18"/>
      <c r="J15" s="19"/>
      <c r="K15" s="24">
        <f t="shared" ref="K15:K21" si="17">I15</f>
        <v>0</v>
      </c>
      <c r="L15" s="18"/>
      <c r="M15" s="19"/>
      <c r="N15" s="24">
        <f t="shared" ref="N15:N21" si="18">L15</f>
        <v>0</v>
      </c>
      <c r="O15" s="18"/>
      <c r="P15" s="19"/>
      <c r="Q15" s="24">
        <f t="shared" ref="Q15:Q21" si="19">O15</f>
        <v>0</v>
      </c>
      <c r="R15" s="18"/>
      <c r="S15" s="19"/>
      <c r="T15" s="24">
        <f t="shared" ref="T15:T21" si="20">R15</f>
        <v>0</v>
      </c>
      <c r="U15" s="18"/>
      <c r="V15" s="19"/>
      <c r="W15" s="24">
        <f t="shared" ref="W15:W21" si="21">U15</f>
        <v>0</v>
      </c>
      <c r="X15" s="33"/>
      <c r="Y15" s="21"/>
      <c r="Z15" s="34"/>
      <c r="AA15" s="18"/>
      <c r="AB15" s="19"/>
      <c r="AC15" s="24">
        <f>AA15</f>
        <v>0</v>
      </c>
    </row>
    <row r="16" spans="1:29" ht="26.25" customHeight="1" x14ac:dyDescent="0.25">
      <c r="A16" s="119">
        <v>6</v>
      </c>
      <c r="B16" s="109" t="s">
        <v>2</v>
      </c>
      <c r="C16" s="22">
        <f t="shared" si="16"/>
        <v>0</v>
      </c>
      <c r="D16" s="23">
        <f t="shared" si="16"/>
        <v>0</v>
      </c>
      <c r="E16" s="24">
        <f t="shared" si="16"/>
        <v>0</v>
      </c>
      <c r="F16" s="18"/>
      <c r="G16" s="19"/>
      <c r="H16" s="24">
        <f t="shared" ref="H16:H36" si="22">F16</f>
        <v>0</v>
      </c>
      <c r="I16" s="18"/>
      <c r="J16" s="19"/>
      <c r="K16" s="24">
        <f t="shared" si="17"/>
        <v>0</v>
      </c>
      <c r="L16" s="18"/>
      <c r="M16" s="19"/>
      <c r="N16" s="24">
        <f t="shared" si="18"/>
        <v>0</v>
      </c>
      <c r="O16" s="18"/>
      <c r="P16" s="19"/>
      <c r="Q16" s="24">
        <f t="shared" si="19"/>
        <v>0</v>
      </c>
      <c r="R16" s="18"/>
      <c r="S16" s="19"/>
      <c r="T16" s="24">
        <f t="shared" si="20"/>
        <v>0</v>
      </c>
      <c r="U16" s="18"/>
      <c r="V16" s="19"/>
      <c r="W16" s="24">
        <f t="shared" si="21"/>
        <v>0</v>
      </c>
      <c r="X16" s="33"/>
      <c r="Y16" s="21"/>
      <c r="Z16" s="34"/>
      <c r="AA16" s="18"/>
      <c r="AB16" s="19"/>
      <c r="AC16" s="24">
        <f>AA16</f>
        <v>0</v>
      </c>
    </row>
    <row r="17" spans="1:29" ht="30" x14ac:dyDescent="0.25">
      <c r="A17" s="119">
        <v>7</v>
      </c>
      <c r="B17" s="109" t="s">
        <v>12</v>
      </c>
      <c r="C17" s="45">
        <f t="shared" ref="C17:W17" si="23">C18+C19+C20</f>
        <v>0</v>
      </c>
      <c r="D17" s="46">
        <f t="shared" si="23"/>
        <v>0</v>
      </c>
      <c r="E17" s="47">
        <f t="shared" si="23"/>
        <v>0</v>
      </c>
      <c r="F17" s="45">
        <f t="shared" si="23"/>
        <v>0</v>
      </c>
      <c r="G17" s="46">
        <f t="shared" si="23"/>
        <v>0</v>
      </c>
      <c r="H17" s="47">
        <f t="shared" si="23"/>
        <v>0</v>
      </c>
      <c r="I17" s="45">
        <f t="shared" si="23"/>
        <v>0</v>
      </c>
      <c r="J17" s="46">
        <f t="shared" si="23"/>
        <v>0</v>
      </c>
      <c r="K17" s="47">
        <f t="shared" si="23"/>
        <v>0</v>
      </c>
      <c r="L17" s="45">
        <f t="shared" si="23"/>
        <v>0</v>
      </c>
      <c r="M17" s="46">
        <f t="shared" si="23"/>
        <v>0</v>
      </c>
      <c r="N17" s="47">
        <f t="shared" si="23"/>
        <v>0</v>
      </c>
      <c r="O17" s="45">
        <f t="shared" si="23"/>
        <v>0</v>
      </c>
      <c r="P17" s="46">
        <f t="shared" si="23"/>
        <v>0</v>
      </c>
      <c r="Q17" s="47">
        <f t="shared" si="23"/>
        <v>0</v>
      </c>
      <c r="R17" s="45">
        <f t="shared" si="23"/>
        <v>0</v>
      </c>
      <c r="S17" s="46">
        <f t="shared" si="23"/>
        <v>0</v>
      </c>
      <c r="T17" s="47">
        <f t="shared" si="23"/>
        <v>0</v>
      </c>
      <c r="U17" s="45">
        <f t="shared" si="23"/>
        <v>0</v>
      </c>
      <c r="V17" s="46">
        <f t="shared" si="23"/>
        <v>0</v>
      </c>
      <c r="W17" s="47">
        <f t="shared" si="23"/>
        <v>0</v>
      </c>
      <c r="X17" s="48"/>
      <c r="Y17" s="49"/>
      <c r="Z17" s="50"/>
      <c r="AA17" s="48"/>
      <c r="AB17" s="49"/>
      <c r="AC17" s="50"/>
    </row>
    <row r="18" spans="1:29" ht="30" x14ac:dyDescent="0.25">
      <c r="A18" s="119" t="s">
        <v>16</v>
      </c>
      <c r="B18" s="109" t="s">
        <v>58</v>
      </c>
      <c r="C18" s="22">
        <f t="shared" ref="C18:E34" si="24">F18+I18+L18+O18+U18+X18+AA18</f>
        <v>0</v>
      </c>
      <c r="D18" s="23">
        <f t="shared" si="24"/>
        <v>0</v>
      </c>
      <c r="E18" s="24">
        <f t="shared" si="24"/>
        <v>0</v>
      </c>
      <c r="F18" s="31"/>
      <c r="G18" s="32"/>
      <c r="H18" s="68">
        <f t="shared" si="22"/>
        <v>0</v>
      </c>
      <c r="I18" s="31"/>
      <c r="J18" s="32"/>
      <c r="K18" s="68">
        <f t="shared" si="17"/>
        <v>0</v>
      </c>
      <c r="L18" s="31"/>
      <c r="M18" s="32"/>
      <c r="N18" s="68">
        <f t="shared" si="18"/>
        <v>0</v>
      </c>
      <c r="O18" s="31"/>
      <c r="P18" s="32"/>
      <c r="Q18" s="68">
        <f t="shared" si="19"/>
        <v>0</v>
      </c>
      <c r="R18" s="31"/>
      <c r="S18" s="32"/>
      <c r="T18" s="68">
        <f t="shared" si="20"/>
        <v>0</v>
      </c>
      <c r="U18" s="31"/>
      <c r="V18" s="32"/>
      <c r="W18" s="68">
        <f t="shared" si="21"/>
        <v>0</v>
      </c>
      <c r="X18" s="36"/>
      <c r="Y18" s="37"/>
      <c r="Z18" s="38"/>
      <c r="AA18" s="36"/>
      <c r="AB18" s="37"/>
      <c r="AC18" s="70"/>
    </row>
    <row r="19" spans="1:29" ht="26.25" customHeight="1" x14ac:dyDescent="0.25">
      <c r="A19" s="117" t="s">
        <v>17</v>
      </c>
      <c r="B19" s="103" t="s">
        <v>59</v>
      </c>
      <c r="C19" s="51">
        <f t="shared" si="24"/>
        <v>0</v>
      </c>
      <c r="D19" s="52">
        <f t="shared" si="24"/>
        <v>0</v>
      </c>
      <c r="E19" s="53">
        <f t="shared" si="24"/>
        <v>0</v>
      </c>
      <c r="F19" s="54"/>
      <c r="G19" s="55"/>
      <c r="H19" s="69">
        <f>F19</f>
        <v>0</v>
      </c>
      <c r="I19" s="54"/>
      <c r="J19" s="55"/>
      <c r="K19" s="69">
        <f t="shared" si="17"/>
        <v>0</v>
      </c>
      <c r="L19" s="54"/>
      <c r="M19" s="55"/>
      <c r="N19" s="69">
        <f t="shared" si="18"/>
        <v>0</v>
      </c>
      <c r="O19" s="54"/>
      <c r="P19" s="55"/>
      <c r="Q19" s="69">
        <f t="shared" si="19"/>
        <v>0</v>
      </c>
      <c r="R19" s="54"/>
      <c r="S19" s="55"/>
      <c r="T19" s="69">
        <f t="shared" si="20"/>
        <v>0</v>
      </c>
      <c r="U19" s="54"/>
      <c r="V19" s="55"/>
      <c r="W19" s="69">
        <f t="shared" si="21"/>
        <v>0</v>
      </c>
      <c r="X19" s="56"/>
      <c r="Y19" s="57"/>
      <c r="Z19" s="58"/>
      <c r="AA19" s="56"/>
      <c r="AB19" s="57"/>
      <c r="AC19" s="71"/>
    </row>
    <row r="20" spans="1:29" ht="30" x14ac:dyDescent="0.25">
      <c r="A20" s="119" t="s">
        <v>46</v>
      </c>
      <c r="B20" s="74" t="s">
        <v>47</v>
      </c>
      <c r="C20" s="22">
        <f t="shared" si="24"/>
        <v>0</v>
      </c>
      <c r="D20" s="23">
        <f t="shared" si="24"/>
        <v>0</v>
      </c>
      <c r="E20" s="24">
        <f t="shared" si="24"/>
        <v>0</v>
      </c>
      <c r="F20" s="31"/>
      <c r="G20" s="32"/>
      <c r="H20" s="68">
        <f t="shared" si="22"/>
        <v>0</v>
      </c>
      <c r="I20" s="31"/>
      <c r="J20" s="32"/>
      <c r="K20" s="68">
        <f t="shared" si="17"/>
        <v>0</v>
      </c>
      <c r="L20" s="31"/>
      <c r="M20" s="32"/>
      <c r="N20" s="68">
        <f t="shared" si="18"/>
        <v>0</v>
      </c>
      <c r="O20" s="31"/>
      <c r="P20" s="32"/>
      <c r="Q20" s="68">
        <f t="shared" si="19"/>
        <v>0</v>
      </c>
      <c r="R20" s="31"/>
      <c r="S20" s="32"/>
      <c r="T20" s="68">
        <f t="shared" si="20"/>
        <v>0</v>
      </c>
      <c r="U20" s="31"/>
      <c r="V20" s="32"/>
      <c r="W20" s="68">
        <f t="shared" si="21"/>
        <v>0</v>
      </c>
      <c r="X20" s="36"/>
      <c r="Y20" s="37"/>
      <c r="Z20" s="38"/>
      <c r="AA20" s="36"/>
      <c r="AB20" s="37"/>
      <c r="AC20" s="70"/>
    </row>
    <row r="21" spans="1:29" ht="26.25" customHeight="1" x14ac:dyDescent="0.25">
      <c r="A21" s="119">
        <v>8</v>
      </c>
      <c r="B21" s="109" t="s">
        <v>13</v>
      </c>
      <c r="C21" s="22">
        <f t="shared" si="24"/>
        <v>0</v>
      </c>
      <c r="D21" s="23">
        <f t="shared" si="24"/>
        <v>0</v>
      </c>
      <c r="E21" s="24">
        <f t="shared" si="24"/>
        <v>0</v>
      </c>
      <c r="F21" s="18"/>
      <c r="G21" s="19"/>
      <c r="H21" s="24">
        <f t="shared" si="22"/>
        <v>0</v>
      </c>
      <c r="I21" s="18"/>
      <c r="J21" s="19"/>
      <c r="K21" s="24">
        <f t="shared" si="17"/>
        <v>0</v>
      </c>
      <c r="L21" s="18"/>
      <c r="M21" s="19"/>
      <c r="N21" s="24">
        <f t="shared" si="18"/>
        <v>0</v>
      </c>
      <c r="O21" s="18"/>
      <c r="P21" s="19"/>
      <c r="Q21" s="24">
        <f t="shared" si="19"/>
        <v>0</v>
      </c>
      <c r="R21" s="18"/>
      <c r="S21" s="19"/>
      <c r="T21" s="24">
        <f t="shared" si="20"/>
        <v>0</v>
      </c>
      <c r="U21" s="18"/>
      <c r="V21" s="19"/>
      <c r="W21" s="24">
        <f t="shared" si="21"/>
        <v>0</v>
      </c>
      <c r="X21" s="33"/>
      <c r="Y21" s="21"/>
      <c r="Z21" s="34"/>
      <c r="AA21" s="18"/>
      <c r="AB21" s="19"/>
      <c r="AC21" s="24">
        <f>AA21</f>
        <v>0</v>
      </c>
    </row>
    <row r="22" spans="1:29" ht="30" x14ac:dyDescent="0.25">
      <c r="A22" s="119">
        <v>9</v>
      </c>
      <c r="B22" s="109" t="s">
        <v>25</v>
      </c>
      <c r="C22" s="22">
        <f t="shared" si="24"/>
        <v>0</v>
      </c>
      <c r="D22" s="23">
        <f t="shared" si="24"/>
        <v>0</v>
      </c>
      <c r="E22" s="24">
        <f t="shared" si="24"/>
        <v>0</v>
      </c>
      <c r="F22" s="33"/>
      <c r="G22" s="21"/>
      <c r="H22" s="35"/>
      <c r="I22" s="33"/>
      <c r="J22" s="21"/>
      <c r="K22" s="35"/>
      <c r="L22" s="33"/>
      <c r="M22" s="21"/>
      <c r="N22" s="35"/>
      <c r="O22" s="33"/>
      <c r="P22" s="21"/>
      <c r="Q22" s="35"/>
      <c r="R22" s="33"/>
      <c r="S22" s="21"/>
      <c r="T22" s="35"/>
      <c r="U22" s="33"/>
      <c r="V22" s="21"/>
      <c r="W22" s="35"/>
      <c r="X22" s="18"/>
      <c r="Y22" s="19"/>
      <c r="Z22" s="20">
        <f>X22</f>
        <v>0</v>
      </c>
      <c r="AA22" s="33"/>
      <c r="AB22" s="21"/>
      <c r="AC22" s="35"/>
    </row>
    <row r="23" spans="1:29" ht="26.25" customHeight="1" x14ac:dyDescent="0.25">
      <c r="A23" s="119">
        <v>10</v>
      </c>
      <c r="B23" s="109" t="s">
        <v>6</v>
      </c>
      <c r="C23" s="22">
        <f t="shared" si="24"/>
        <v>0</v>
      </c>
      <c r="D23" s="23">
        <f t="shared" si="24"/>
        <v>0</v>
      </c>
      <c r="E23" s="24">
        <f t="shared" si="24"/>
        <v>0</v>
      </c>
      <c r="F23" s="18"/>
      <c r="G23" s="19"/>
      <c r="H23" s="24">
        <f t="shared" si="22"/>
        <v>0</v>
      </c>
      <c r="I23" s="18"/>
      <c r="J23" s="19"/>
      <c r="K23" s="24">
        <f t="shared" ref="K23:K36" si="25">I23</f>
        <v>0</v>
      </c>
      <c r="L23" s="18"/>
      <c r="M23" s="19"/>
      <c r="N23" s="24">
        <f t="shared" ref="N23:N36" si="26">L23</f>
        <v>0</v>
      </c>
      <c r="O23" s="18"/>
      <c r="P23" s="19"/>
      <c r="Q23" s="24">
        <f t="shared" ref="Q23:Q36" si="27">O23</f>
        <v>0</v>
      </c>
      <c r="R23" s="18"/>
      <c r="S23" s="19"/>
      <c r="T23" s="24">
        <f t="shared" ref="T23:T36" si="28">R23</f>
        <v>0</v>
      </c>
      <c r="U23" s="18"/>
      <c r="V23" s="19"/>
      <c r="W23" s="24">
        <f t="shared" ref="W23:W36" si="29">U23</f>
        <v>0</v>
      </c>
      <c r="X23" s="33"/>
      <c r="Y23" s="21"/>
      <c r="Z23" s="34"/>
      <c r="AA23" s="18"/>
      <c r="AB23" s="19"/>
      <c r="AC23" s="24">
        <f>AA23</f>
        <v>0</v>
      </c>
    </row>
    <row r="24" spans="1:29" ht="30" x14ac:dyDescent="0.25">
      <c r="A24" s="119">
        <v>11</v>
      </c>
      <c r="B24" s="109" t="s">
        <v>5</v>
      </c>
      <c r="C24" s="22">
        <f t="shared" si="24"/>
        <v>0</v>
      </c>
      <c r="D24" s="23">
        <f t="shared" si="24"/>
        <v>0</v>
      </c>
      <c r="E24" s="24">
        <f t="shared" si="24"/>
        <v>0</v>
      </c>
      <c r="F24" s="18"/>
      <c r="G24" s="19"/>
      <c r="H24" s="24">
        <f t="shared" si="22"/>
        <v>0</v>
      </c>
      <c r="I24" s="18"/>
      <c r="J24" s="19"/>
      <c r="K24" s="24">
        <f t="shared" si="25"/>
        <v>0</v>
      </c>
      <c r="L24" s="18"/>
      <c r="M24" s="19"/>
      <c r="N24" s="24">
        <f t="shared" si="26"/>
        <v>0</v>
      </c>
      <c r="O24" s="18"/>
      <c r="P24" s="19"/>
      <c r="Q24" s="24">
        <f t="shared" si="27"/>
        <v>0</v>
      </c>
      <c r="R24" s="18"/>
      <c r="S24" s="19"/>
      <c r="T24" s="24">
        <f t="shared" si="28"/>
        <v>0</v>
      </c>
      <c r="U24" s="18"/>
      <c r="V24" s="19"/>
      <c r="W24" s="24">
        <f t="shared" si="29"/>
        <v>0</v>
      </c>
      <c r="X24" s="33"/>
      <c r="Y24" s="21"/>
      <c r="Z24" s="34"/>
      <c r="AA24" s="18"/>
      <c r="AB24" s="19"/>
      <c r="AC24" s="24">
        <f t="shared" ref="AC24:AC36" si="30">AA24</f>
        <v>0</v>
      </c>
    </row>
    <row r="25" spans="1:29" ht="26.25" customHeight="1" x14ac:dyDescent="0.25">
      <c r="A25" s="119">
        <v>12</v>
      </c>
      <c r="B25" s="109" t="s">
        <v>14</v>
      </c>
      <c r="C25" s="22">
        <f t="shared" si="24"/>
        <v>0</v>
      </c>
      <c r="D25" s="23">
        <f t="shared" si="24"/>
        <v>0</v>
      </c>
      <c r="E25" s="24">
        <f t="shared" si="24"/>
        <v>0</v>
      </c>
      <c r="F25" s="18"/>
      <c r="G25" s="19"/>
      <c r="H25" s="24">
        <f t="shared" si="22"/>
        <v>0</v>
      </c>
      <c r="I25" s="18"/>
      <c r="J25" s="19"/>
      <c r="K25" s="24">
        <f t="shared" si="25"/>
        <v>0</v>
      </c>
      <c r="L25" s="18"/>
      <c r="M25" s="19"/>
      <c r="N25" s="24">
        <f t="shared" si="26"/>
        <v>0</v>
      </c>
      <c r="O25" s="18"/>
      <c r="P25" s="19"/>
      <c r="Q25" s="24">
        <f t="shared" si="27"/>
        <v>0</v>
      </c>
      <c r="R25" s="18"/>
      <c r="S25" s="19"/>
      <c r="T25" s="24">
        <f t="shared" si="28"/>
        <v>0</v>
      </c>
      <c r="U25" s="18"/>
      <c r="V25" s="19"/>
      <c r="W25" s="24">
        <f t="shared" si="29"/>
        <v>0</v>
      </c>
      <c r="X25" s="33"/>
      <c r="Y25" s="21"/>
      <c r="Z25" s="34"/>
      <c r="AA25" s="18"/>
      <c r="AB25" s="19"/>
      <c r="AC25" s="24">
        <f t="shared" si="30"/>
        <v>0</v>
      </c>
    </row>
    <row r="26" spans="1:29" ht="26.25" customHeight="1" x14ac:dyDescent="0.25">
      <c r="A26" s="119">
        <v>13</v>
      </c>
      <c r="B26" s="109" t="s">
        <v>9</v>
      </c>
      <c r="C26" s="22">
        <f t="shared" si="24"/>
        <v>0</v>
      </c>
      <c r="D26" s="23">
        <f t="shared" si="24"/>
        <v>0</v>
      </c>
      <c r="E26" s="24">
        <f t="shared" si="24"/>
        <v>0</v>
      </c>
      <c r="F26" s="18"/>
      <c r="G26" s="19"/>
      <c r="H26" s="24">
        <f t="shared" si="22"/>
        <v>0</v>
      </c>
      <c r="I26" s="18"/>
      <c r="J26" s="19"/>
      <c r="K26" s="24">
        <f t="shared" si="25"/>
        <v>0</v>
      </c>
      <c r="L26" s="18"/>
      <c r="M26" s="19"/>
      <c r="N26" s="24">
        <f t="shared" si="26"/>
        <v>0</v>
      </c>
      <c r="O26" s="18"/>
      <c r="P26" s="19"/>
      <c r="Q26" s="24">
        <f t="shared" si="27"/>
        <v>0</v>
      </c>
      <c r="R26" s="18"/>
      <c r="S26" s="19"/>
      <c r="T26" s="24">
        <f t="shared" si="28"/>
        <v>0</v>
      </c>
      <c r="U26" s="18"/>
      <c r="V26" s="19"/>
      <c r="W26" s="24">
        <f t="shared" si="29"/>
        <v>0</v>
      </c>
      <c r="X26" s="33"/>
      <c r="Y26" s="21"/>
      <c r="Z26" s="34"/>
      <c r="AA26" s="18"/>
      <c r="AB26" s="19"/>
      <c r="AC26" s="24">
        <f t="shared" si="30"/>
        <v>0</v>
      </c>
    </row>
    <row r="27" spans="1:29" ht="26.25" customHeight="1" x14ac:dyDescent="0.25">
      <c r="A27" s="119">
        <v>14</v>
      </c>
      <c r="B27" s="109" t="s">
        <v>10</v>
      </c>
      <c r="C27" s="22">
        <f t="shared" si="24"/>
        <v>0</v>
      </c>
      <c r="D27" s="23">
        <f t="shared" si="24"/>
        <v>0</v>
      </c>
      <c r="E27" s="24">
        <f t="shared" si="24"/>
        <v>0</v>
      </c>
      <c r="F27" s="18"/>
      <c r="G27" s="19"/>
      <c r="H27" s="24">
        <f t="shared" si="22"/>
        <v>0</v>
      </c>
      <c r="I27" s="18"/>
      <c r="J27" s="19"/>
      <c r="K27" s="24">
        <f t="shared" si="25"/>
        <v>0</v>
      </c>
      <c r="L27" s="18"/>
      <c r="M27" s="19"/>
      <c r="N27" s="24">
        <f t="shared" si="26"/>
        <v>0</v>
      </c>
      <c r="O27" s="18"/>
      <c r="P27" s="19"/>
      <c r="Q27" s="24">
        <f t="shared" si="27"/>
        <v>0</v>
      </c>
      <c r="R27" s="18"/>
      <c r="S27" s="19"/>
      <c r="T27" s="24">
        <f t="shared" si="28"/>
        <v>0</v>
      </c>
      <c r="U27" s="18"/>
      <c r="V27" s="19"/>
      <c r="W27" s="24">
        <f t="shared" si="29"/>
        <v>0</v>
      </c>
      <c r="X27" s="33"/>
      <c r="Y27" s="21"/>
      <c r="Z27" s="34"/>
      <c r="AA27" s="18"/>
      <c r="AB27" s="19"/>
      <c r="AC27" s="24">
        <f t="shared" si="30"/>
        <v>0</v>
      </c>
    </row>
    <row r="28" spans="1:29" ht="26.25" customHeight="1" x14ac:dyDescent="0.25">
      <c r="A28" s="119">
        <v>15</v>
      </c>
      <c r="B28" s="109" t="s">
        <v>27</v>
      </c>
      <c r="C28" s="22">
        <f t="shared" si="24"/>
        <v>0</v>
      </c>
      <c r="D28" s="23">
        <f t="shared" si="24"/>
        <v>0</v>
      </c>
      <c r="E28" s="24">
        <f t="shared" si="24"/>
        <v>0</v>
      </c>
      <c r="F28" s="18"/>
      <c r="G28" s="19"/>
      <c r="H28" s="24">
        <f t="shared" si="22"/>
        <v>0</v>
      </c>
      <c r="I28" s="18"/>
      <c r="J28" s="19"/>
      <c r="K28" s="24">
        <f t="shared" si="25"/>
        <v>0</v>
      </c>
      <c r="L28" s="18"/>
      <c r="M28" s="19"/>
      <c r="N28" s="24">
        <f t="shared" si="26"/>
        <v>0</v>
      </c>
      <c r="O28" s="18"/>
      <c r="P28" s="19"/>
      <c r="Q28" s="24">
        <f t="shared" si="27"/>
        <v>0</v>
      </c>
      <c r="R28" s="18"/>
      <c r="S28" s="19"/>
      <c r="T28" s="24">
        <f t="shared" si="28"/>
        <v>0</v>
      </c>
      <c r="U28" s="18"/>
      <c r="V28" s="19"/>
      <c r="W28" s="24">
        <f t="shared" si="29"/>
        <v>0</v>
      </c>
      <c r="X28" s="33"/>
      <c r="Y28" s="21"/>
      <c r="Z28" s="34"/>
      <c r="AA28" s="18"/>
      <c r="AB28" s="19"/>
      <c r="AC28" s="24">
        <f t="shared" si="30"/>
        <v>0</v>
      </c>
    </row>
    <row r="29" spans="1:29" ht="26.25" customHeight="1" x14ac:dyDescent="0.25">
      <c r="A29" s="119">
        <v>16</v>
      </c>
      <c r="B29" s="109" t="s">
        <v>26</v>
      </c>
      <c r="C29" s="22">
        <f t="shared" si="24"/>
        <v>0</v>
      </c>
      <c r="D29" s="23">
        <f t="shared" si="24"/>
        <v>0</v>
      </c>
      <c r="E29" s="24">
        <f t="shared" si="24"/>
        <v>0</v>
      </c>
      <c r="F29" s="18"/>
      <c r="G29" s="19"/>
      <c r="H29" s="24">
        <f t="shared" si="22"/>
        <v>0</v>
      </c>
      <c r="I29" s="18"/>
      <c r="J29" s="19"/>
      <c r="K29" s="24">
        <f t="shared" si="25"/>
        <v>0</v>
      </c>
      <c r="L29" s="18"/>
      <c r="M29" s="19"/>
      <c r="N29" s="24">
        <f t="shared" si="26"/>
        <v>0</v>
      </c>
      <c r="O29" s="18"/>
      <c r="P29" s="19"/>
      <c r="Q29" s="24">
        <f t="shared" si="27"/>
        <v>0</v>
      </c>
      <c r="R29" s="18"/>
      <c r="S29" s="19"/>
      <c r="T29" s="24">
        <f t="shared" si="28"/>
        <v>0</v>
      </c>
      <c r="U29" s="18"/>
      <c r="V29" s="19"/>
      <c r="W29" s="24">
        <f t="shared" si="29"/>
        <v>0</v>
      </c>
      <c r="X29" s="33"/>
      <c r="Y29" s="21"/>
      <c r="Z29" s="34"/>
      <c r="AA29" s="18"/>
      <c r="AB29" s="19"/>
      <c r="AC29" s="24">
        <f t="shared" si="30"/>
        <v>0</v>
      </c>
    </row>
    <row r="30" spans="1:29" ht="26.25" customHeight="1" x14ac:dyDescent="0.25">
      <c r="A30" s="119">
        <v>17</v>
      </c>
      <c r="B30" s="109" t="s">
        <v>22</v>
      </c>
      <c r="C30" s="22">
        <f t="shared" si="24"/>
        <v>0</v>
      </c>
      <c r="D30" s="23">
        <f t="shared" si="24"/>
        <v>0</v>
      </c>
      <c r="E30" s="24">
        <f t="shared" si="24"/>
        <v>0</v>
      </c>
      <c r="F30" s="18"/>
      <c r="G30" s="19"/>
      <c r="H30" s="24">
        <f t="shared" si="22"/>
        <v>0</v>
      </c>
      <c r="I30" s="18"/>
      <c r="J30" s="19"/>
      <c r="K30" s="24">
        <f t="shared" si="25"/>
        <v>0</v>
      </c>
      <c r="L30" s="18"/>
      <c r="M30" s="19"/>
      <c r="N30" s="24">
        <f t="shared" si="26"/>
        <v>0</v>
      </c>
      <c r="O30" s="18"/>
      <c r="P30" s="19"/>
      <c r="Q30" s="24">
        <f t="shared" si="27"/>
        <v>0</v>
      </c>
      <c r="R30" s="18"/>
      <c r="S30" s="19"/>
      <c r="T30" s="24">
        <f t="shared" si="28"/>
        <v>0</v>
      </c>
      <c r="U30" s="18"/>
      <c r="V30" s="19"/>
      <c r="W30" s="24">
        <f t="shared" si="29"/>
        <v>0</v>
      </c>
      <c r="X30" s="33"/>
      <c r="Y30" s="21"/>
      <c r="Z30" s="34"/>
      <c r="AA30" s="18"/>
      <c r="AB30" s="19"/>
      <c r="AC30" s="24">
        <f t="shared" si="30"/>
        <v>0</v>
      </c>
    </row>
    <row r="31" spans="1:29" ht="26.25" customHeight="1" x14ac:dyDescent="0.25">
      <c r="A31" s="119">
        <v>18</v>
      </c>
      <c r="B31" s="109" t="s">
        <v>15</v>
      </c>
      <c r="C31" s="22">
        <f t="shared" si="24"/>
        <v>0</v>
      </c>
      <c r="D31" s="23">
        <f t="shared" si="24"/>
        <v>0</v>
      </c>
      <c r="E31" s="24">
        <f t="shared" si="24"/>
        <v>0</v>
      </c>
      <c r="F31" s="18"/>
      <c r="G31" s="19"/>
      <c r="H31" s="24">
        <f t="shared" si="22"/>
        <v>0</v>
      </c>
      <c r="I31" s="18"/>
      <c r="J31" s="19"/>
      <c r="K31" s="24">
        <f t="shared" si="25"/>
        <v>0</v>
      </c>
      <c r="L31" s="18"/>
      <c r="M31" s="19"/>
      <c r="N31" s="24">
        <f t="shared" si="26"/>
        <v>0</v>
      </c>
      <c r="O31" s="18"/>
      <c r="P31" s="19"/>
      <c r="Q31" s="24">
        <f t="shared" si="27"/>
        <v>0</v>
      </c>
      <c r="R31" s="18"/>
      <c r="S31" s="19"/>
      <c r="T31" s="24">
        <f t="shared" si="28"/>
        <v>0</v>
      </c>
      <c r="U31" s="18"/>
      <c r="V31" s="19"/>
      <c r="W31" s="24">
        <f t="shared" si="29"/>
        <v>0</v>
      </c>
      <c r="X31" s="33"/>
      <c r="Y31" s="21"/>
      <c r="Z31" s="34"/>
      <c r="AA31" s="18"/>
      <c r="AB31" s="19"/>
      <c r="AC31" s="24">
        <f t="shared" si="30"/>
        <v>0</v>
      </c>
    </row>
    <row r="32" spans="1:29" ht="30" x14ac:dyDescent="0.25">
      <c r="A32" s="119">
        <v>19</v>
      </c>
      <c r="B32" s="109" t="s">
        <v>7</v>
      </c>
      <c r="C32" s="22">
        <f t="shared" si="24"/>
        <v>0</v>
      </c>
      <c r="D32" s="23">
        <f t="shared" si="24"/>
        <v>0</v>
      </c>
      <c r="E32" s="24">
        <f t="shared" si="24"/>
        <v>0</v>
      </c>
      <c r="F32" s="18"/>
      <c r="G32" s="19"/>
      <c r="H32" s="24">
        <f t="shared" si="22"/>
        <v>0</v>
      </c>
      <c r="I32" s="18"/>
      <c r="J32" s="19"/>
      <c r="K32" s="24">
        <f t="shared" si="25"/>
        <v>0</v>
      </c>
      <c r="L32" s="18"/>
      <c r="M32" s="19"/>
      <c r="N32" s="24">
        <f t="shared" si="26"/>
        <v>0</v>
      </c>
      <c r="O32" s="18"/>
      <c r="P32" s="19"/>
      <c r="Q32" s="24">
        <f t="shared" si="27"/>
        <v>0</v>
      </c>
      <c r="R32" s="18"/>
      <c r="S32" s="19"/>
      <c r="T32" s="24">
        <f t="shared" si="28"/>
        <v>0</v>
      </c>
      <c r="U32" s="18"/>
      <c r="V32" s="19"/>
      <c r="W32" s="24">
        <f t="shared" si="29"/>
        <v>0</v>
      </c>
      <c r="X32" s="33"/>
      <c r="Y32" s="21"/>
      <c r="Z32" s="34"/>
      <c r="AA32" s="18"/>
      <c r="AB32" s="19"/>
      <c r="AC32" s="24">
        <f t="shared" si="30"/>
        <v>0</v>
      </c>
    </row>
    <row r="33" spans="1:29" ht="28.5" customHeight="1" x14ac:dyDescent="0.25">
      <c r="A33" s="119">
        <v>20</v>
      </c>
      <c r="B33" s="109" t="s">
        <v>3</v>
      </c>
      <c r="C33" s="22">
        <f t="shared" si="24"/>
        <v>0</v>
      </c>
      <c r="D33" s="23">
        <f t="shared" si="24"/>
        <v>0</v>
      </c>
      <c r="E33" s="24">
        <f t="shared" si="24"/>
        <v>0</v>
      </c>
      <c r="F33" s="18"/>
      <c r="G33" s="19"/>
      <c r="H33" s="24">
        <f t="shared" si="22"/>
        <v>0</v>
      </c>
      <c r="I33" s="18"/>
      <c r="J33" s="19"/>
      <c r="K33" s="24">
        <f t="shared" si="25"/>
        <v>0</v>
      </c>
      <c r="L33" s="18"/>
      <c r="M33" s="19"/>
      <c r="N33" s="24">
        <f t="shared" si="26"/>
        <v>0</v>
      </c>
      <c r="O33" s="18"/>
      <c r="P33" s="19"/>
      <c r="Q33" s="24">
        <f t="shared" si="27"/>
        <v>0</v>
      </c>
      <c r="R33" s="18"/>
      <c r="S33" s="19"/>
      <c r="T33" s="24">
        <f t="shared" si="28"/>
        <v>0</v>
      </c>
      <c r="U33" s="18"/>
      <c r="V33" s="19"/>
      <c r="W33" s="24">
        <f t="shared" si="29"/>
        <v>0</v>
      </c>
      <c r="X33" s="33"/>
      <c r="Y33" s="21"/>
      <c r="Z33" s="34"/>
      <c r="AA33" s="18"/>
      <c r="AB33" s="19"/>
      <c r="AC33" s="24">
        <f t="shared" si="30"/>
        <v>0</v>
      </c>
    </row>
    <row r="34" spans="1:29" ht="28.5" customHeight="1" x14ac:dyDescent="0.25">
      <c r="A34" s="119">
        <v>21</v>
      </c>
      <c r="B34" s="109" t="s">
        <v>11</v>
      </c>
      <c r="C34" s="22">
        <f t="shared" si="24"/>
        <v>0</v>
      </c>
      <c r="D34" s="23">
        <f t="shared" si="24"/>
        <v>0</v>
      </c>
      <c r="E34" s="24">
        <f t="shared" si="24"/>
        <v>0</v>
      </c>
      <c r="F34" s="18"/>
      <c r="G34" s="19"/>
      <c r="H34" s="24">
        <f t="shared" si="22"/>
        <v>0</v>
      </c>
      <c r="I34" s="18"/>
      <c r="J34" s="19"/>
      <c r="K34" s="24">
        <f t="shared" si="25"/>
        <v>0</v>
      </c>
      <c r="L34" s="18"/>
      <c r="M34" s="19"/>
      <c r="N34" s="24">
        <f t="shared" si="26"/>
        <v>0</v>
      </c>
      <c r="O34" s="18"/>
      <c r="P34" s="19"/>
      <c r="Q34" s="24">
        <f t="shared" si="27"/>
        <v>0</v>
      </c>
      <c r="R34" s="18"/>
      <c r="S34" s="19"/>
      <c r="T34" s="24">
        <f t="shared" si="28"/>
        <v>0</v>
      </c>
      <c r="U34" s="18"/>
      <c r="V34" s="19"/>
      <c r="W34" s="24">
        <f t="shared" si="29"/>
        <v>0</v>
      </c>
      <c r="X34" s="33"/>
      <c r="Y34" s="21"/>
      <c r="Z34" s="34"/>
      <c r="AA34" s="18"/>
      <c r="AB34" s="19"/>
      <c r="AC34" s="24">
        <f t="shared" si="30"/>
        <v>0</v>
      </c>
    </row>
    <row r="35" spans="1:29" ht="28.5" customHeight="1" x14ac:dyDescent="0.25">
      <c r="A35" s="119">
        <v>22</v>
      </c>
      <c r="B35" s="109" t="s">
        <v>52</v>
      </c>
      <c r="C35" s="22">
        <f t="shared" ref="C35:E36" si="31">F35+I35+L35+O35+U35+X35+AA35</f>
        <v>0</v>
      </c>
      <c r="D35" s="23">
        <f t="shared" si="31"/>
        <v>0</v>
      </c>
      <c r="E35" s="24">
        <f t="shared" si="31"/>
        <v>0</v>
      </c>
      <c r="F35" s="18"/>
      <c r="G35" s="19"/>
      <c r="H35" s="24">
        <f t="shared" si="22"/>
        <v>0</v>
      </c>
      <c r="I35" s="18"/>
      <c r="J35" s="19"/>
      <c r="K35" s="24">
        <f t="shared" si="25"/>
        <v>0</v>
      </c>
      <c r="L35" s="18"/>
      <c r="M35" s="19"/>
      <c r="N35" s="24">
        <f t="shared" si="26"/>
        <v>0</v>
      </c>
      <c r="O35" s="18"/>
      <c r="P35" s="19"/>
      <c r="Q35" s="24">
        <f t="shared" si="27"/>
        <v>0</v>
      </c>
      <c r="R35" s="18"/>
      <c r="S35" s="19"/>
      <c r="T35" s="24">
        <f t="shared" si="28"/>
        <v>0</v>
      </c>
      <c r="U35" s="18"/>
      <c r="V35" s="19"/>
      <c r="W35" s="24">
        <f t="shared" si="29"/>
        <v>0</v>
      </c>
      <c r="X35" s="33"/>
      <c r="Y35" s="21"/>
      <c r="Z35" s="34"/>
      <c r="AA35" s="18"/>
      <c r="AB35" s="19"/>
      <c r="AC35" s="24">
        <f t="shared" si="30"/>
        <v>0</v>
      </c>
    </row>
    <row r="36" spans="1:29" ht="28.5" customHeight="1" thickBot="1" x14ac:dyDescent="0.3">
      <c r="A36" s="125">
        <v>23</v>
      </c>
      <c r="B36" s="110" t="s">
        <v>62</v>
      </c>
      <c r="C36" s="25">
        <f t="shared" si="31"/>
        <v>0</v>
      </c>
      <c r="D36" s="26">
        <f t="shared" si="31"/>
        <v>0</v>
      </c>
      <c r="E36" s="27">
        <f t="shared" si="31"/>
        <v>0</v>
      </c>
      <c r="F36" s="86"/>
      <c r="G36" s="87"/>
      <c r="H36" s="27">
        <f t="shared" si="22"/>
        <v>0</v>
      </c>
      <c r="I36" s="86"/>
      <c r="J36" s="87"/>
      <c r="K36" s="27">
        <f t="shared" si="25"/>
        <v>0</v>
      </c>
      <c r="L36" s="86"/>
      <c r="M36" s="87"/>
      <c r="N36" s="27">
        <f t="shared" si="26"/>
        <v>0</v>
      </c>
      <c r="O36" s="86"/>
      <c r="P36" s="87"/>
      <c r="Q36" s="27">
        <f t="shared" si="27"/>
        <v>0</v>
      </c>
      <c r="R36" s="86"/>
      <c r="S36" s="87"/>
      <c r="T36" s="27">
        <f t="shared" si="28"/>
        <v>0</v>
      </c>
      <c r="U36" s="86"/>
      <c r="V36" s="87"/>
      <c r="W36" s="27">
        <f t="shared" si="29"/>
        <v>0</v>
      </c>
      <c r="X36" s="88"/>
      <c r="Y36" s="89"/>
      <c r="Z36" s="90"/>
      <c r="AA36" s="86"/>
      <c r="AB36" s="87"/>
      <c r="AC36" s="27">
        <f t="shared" si="30"/>
        <v>0</v>
      </c>
    </row>
    <row r="37" spans="1:29" ht="35.25" customHeight="1" thickTop="1" thickBot="1" x14ac:dyDescent="0.3">
      <c r="A37" s="126">
        <v>24</v>
      </c>
      <c r="B37" s="111" t="s">
        <v>35</v>
      </c>
      <c r="C37" s="28">
        <f>SUM(C15:C17,C21:C36)</f>
        <v>0</v>
      </c>
      <c r="D37" s="29">
        <f t="shared" ref="D37:AC37" si="32">SUM(D15:D17,D21:D36)</f>
        <v>0</v>
      </c>
      <c r="E37" s="30">
        <f t="shared" si="32"/>
        <v>0</v>
      </c>
      <c r="F37" s="94">
        <f t="shared" si="32"/>
        <v>0</v>
      </c>
      <c r="G37" s="95">
        <f t="shared" si="32"/>
        <v>0</v>
      </c>
      <c r="H37" s="30">
        <f>SUM(H15:H17,H21:H36)</f>
        <v>0</v>
      </c>
      <c r="I37" s="94">
        <f t="shared" si="32"/>
        <v>0</v>
      </c>
      <c r="J37" s="95">
        <f t="shared" si="32"/>
        <v>0</v>
      </c>
      <c r="K37" s="30">
        <f t="shared" si="32"/>
        <v>0</v>
      </c>
      <c r="L37" s="94">
        <f t="shared" si="32"/>
        <v>0</v>
      </c>
      <c r="M37" s="95">
        <f t="shared" si="32"/>
        <v>0</v>
      </c>
      <c r="N37" s="30">
        <f t="shared" si="32"/>
        <v>0</v>
      </c>
      <c r="O37" s="94">
        <f t="shared" si="32"/>
        <v>0</v>
      </c>
      <c r="P37" s="95">
        <f t="shared" si="32"/>
        <v>0</v>
      </c>
      <c r="Q37" s="30">
        <f t="shared" si="32"/>
        <v>0</v>
      </c>
      <c r="R37" s="94">
        <f t="shared" si="32"/>
        <v>0</v>
      </c>
      <c r="S37" s="95">
        <f t="shared" si="32"/>
        <v>0</v>
      </c>
      <c r="T37" s="30">
        <f t="shared" si="32"/>
        <v>0</v>
      </c>
      <c r="U37" s="94">
        <f t="shared" si="32"/>
        <v>0</v>
      </c>
      <c r="V37" s="95">
        <f t="shared" si="32"/>
        <v>0</v>
      </c>
      <c r="W37" s="30">
        <f t="shared" si="32"/>
        <v>0</v>
      </c>
      <c r="X37" s="96">
        <f t="shared" si="32"/>
        <v>0</v>
      </c>
      <c r="Y37" s="97">
        <f t="shared" si="32"/>
        <v>0</v>
      </c>
      <c r="Z37" s="98">
        <f t="shared" si="32"/>
        <v>0</v>
      </c>
      <c r="AA37" s="94">
        <f t="shared" si="32"/>
        <v>0</v>
      </c>
      <c r="AB37" s="95">
        <f t="shared" si="32"/>
        <v>0</v>
      </c>
      <c r="AC37" s="30">
        <f t="shared" si="32"/>
        <v>0</v>
      </c>
    </row>
    <row r="38" spans="1:29" ht="121.5" thickTop="1" thickBot="1" x14ac:dyDescent="0.3">
      <c r="A38" s="122">
        <v>25</v>
      </c>
      <c r="B38" s="112" t="s">
        <v>60</v>
      </c>
      <c r="C38" s="91">
        <f>C12-C37</f>
        <v>0</v>
      </c>
      <c r="D38" s="92">
        <f>D12-D37</f>
        <v>0</v>
      </c>
      <c r="E38" s="93">
        <f>E12+E37</f>
        <v>0</v>
      </c>
      <c r="F38" s="91">
        <f>F12-F37</f>
        <v>0</v>
      </c>
      <c r="G38" s="92">
        <f>G12-G37</f>
        <v>0</v>
      </c>
      <c r="H38" s="93">
        <f>H12+H37</f>
        <v>0</v>
      </c>
      <c r="I38" s="91">
        <f>I12-I37</f>
        <v>0</v>
      </c>
      <c r="J38" s="92">
        <f>J12-J37</f>
        <v>0</v>
      </c>
      <c r="K38" s="93">
        <f>K12+K37</f>
        <v>0</v>
      </c>
      <c r="L38" s="91">
        <f>L12-L37</f>
        <v>0</v>
      </c>
      <c r="M38" s="92">
        <f>M12-M37</f>
        <v>0</v>
      </c>
      <c r="N38" s="93">
        <f>N12+N37</f>
        <v>0</v>
      </c>
      <c r="O38" s="91">
        <f>O12-O37</f>
        <v>0</v>
      </c>
      <c r="P38" s="92">
        <f>P12-P37</f>
        <v>0</v>
      </c>
      <c r="Q38" s="93">
        <f>Q12+Q37</f>
        <v>0</v>
      </c>
      <c r="R38" s="91">
        <f>R12-R37</f>
        <v>0</v>
      </c>
      <c r="S38" s="92">
        <f>S12-S37</f>
        <v>0</v>
      </c>
      <c r="T38" s="93">
        <f>T12+T37</f>
        <v>0</v>
      </c>
      <c r="U38" s="91">
        <f>U12-U37</f>
        <v>0</v>
      </c>
      <c r="V38" s="92">
        <f>V12-V37</f>
        <v>0</v>
      </c>
      <c r="W38" s="93">
        <f>W12+W37</f>
        <v>0</v>
      </c>
      <c r="X38" s="91">
        <f>X12-X37</f>
        <v>0</v>
      </c>
      <c r="Y38" s="92">
        <f>Y12-Y37</f>
        <v>0</v>
      </c>
      <c r="Z38" s="93">
        <f>Z12+Z37</f>
        <v>0</v>
      </c>
      <c r="AA38" s="91">
        <f>AA12-AA37</f>
        <v>0</v>
      </c>
      <c r="AB38" s="92">
        <f>AB12-AB37</f>
        <v>0</v>
      </c>
      <c r="AC38" s="93">
        <f>AC12+AC37</f>
        <v>0</v>
      </c>
    </row>
    <row r="39" spans="1:29" ht="15.75" thickTop="1" x14ac:dyDescent="0.25">
      <c r="A39" s="127"/>
      <c r="B39" s="113"/>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row>
    <row r="40" spans="1:29" ht="30" customHeight="1" x14ac:dyDescent="0.25">
      <c r="A40" s="128"/>
      <c r="B40" s="108" t="s">
        <v>19</v>
      </c>
      <c r="C40" s="12"/>
      <c r="D40" s="12"/>
      <c r="E40" s="12"/>
      <c r="F40" s="12"/>
      <c r="G40" s="12"/>
      <c r="H40" s="12"/>
      <c r="I40" s="12"/>
      <c r="J40" s="12"/>
      <c r="K40" s="12"/>
      <c r="L40" s="12"/>
      <c r="M40" s="12"/>
      <c r="N40" s="12"/>
      <c r="O40" s="12"/>
      <c r="P40" s="12"/>
      <c r="Q40" s="12"/>
      <c r="R40" s="12"/>
      <c r="S40" s="12"/>
      <c r="T40" s="12"/>
      <c r="U40" s="12"/>
      <c r="V40" s="12"/>
      <c r="W40" s="12"/>
      <c r="X40" s="12"/>
      <c r="Y40" s="12"/>
      <c r="Z40" s="12"/>
      <c r="AA40" s="12"/>
      <c r="AB40" s="12"/>
      <c r="AC40" s="12"/>
    </row>
    <row r="41" spans="1:29" ht="30" customHeight="1" x14ac:dyDescent="0.25">
      <c r="A41" s="119">
        <v>26</v>
      </c>
      <c r="B41" s="114" t="s">
        <v>50</v>
      </c>
      <c r="C41" s="51">
        <f>F41+I41+L41+O41+U41+X41+AA41</f>
        <v>0</v>
      </c>
      <c r="D41" s="52">
        <f>G41+J41+M41+P41+V41+Y41+AB41</f>
        <v>0</v>
      </c>
      <c r="E41" s="53">
        <f>H41+K41+N41+Q41+W41+Z41+AC41</f>
        <v>0</v>
      </c>
      <c r="F41" s="54"/>
      <c r="G41" s="55"/>
      <c r="H41" s="69">
        <f>F41</f>
        <v>0</v>
      </c>
      <c r="I41" s="54"/>
      <c r="J41" s="55"/>
      <c r="K41" s="69">
        <f t="shared" ref="K41" si="33">I41</f>
        <v>0</v>
      </c>
      <c r="L41" s="54"/>
      <c r="M41" s="55"/>
      <c r="N41" s="69">
        <f t="shared" ref="N41" si="34">L41</f>
        <v>0</v>
      </c>
      <c r="O41" s="54"/>
      <c r="P41" s="55"/>
      <c r="Q41" s="69">
        <f t="shared" ref="Q41" si="35">O41</f>
        <v>0</v>
      </c>
      <c r="R41" s="54"/>
      <c r="S41" s="55"/>
      <c r="T41" s="69">
        <f t="shared" ref="T41" si="36">R41</f>
        <v>0</v>
      </c>
      <c r="U41" s="54"/>
      <c r="V41" s="55"/>
      <c r="W41" s="69">
        <f t="shared" ref="W41" si="37">U41</f>
        <v>0</v>
      </c>
      <c r="X41" s="56"/>
      <c r="Y41" s="57"/>
      <c r="Z41" s="58"/>
      <c r="AA41" s="56"/>
      <c r="AB41" s="57"/>
      <c r="AC41" s="71"/>
    </row>
    <row r="42" spans="1:29" ht="30" customHeight="1" x14ac:dyDescent="0.25">
      <c r="A42" s="119">
        <v>27</v>
      </c>
      <c r="B42" s="115" t="s">
        <v>61</v>
      </c>
      <c r="C42" s="22">
        <f>F42+I42+L42+O42+U42+X42+AA42</f>
        <v>0</v>
      </c>
      <c r="D42" s="23">
        <f>G42+J42+M42+P42+V42+Y42+AB42</f>
        <v>0</v>
      </c>
      <c r="E42" s="24">
        <f t="shared" ref="E42:E44" si="38">H42+K42+N42+Q42+W42+Z42+AC42</f>
        <v>0</v>
      </c>
      <c r="F42" s="18"/>
      <c r="G42" s="19"/>
      <c r="H42" s="20"/>
      <c r="I42" s="18"/>
      <c r="J42" s="19"/>
      <c r="K42" s="20"/>
      <c r="L42" s="18"/>
      <c r="M42" s="19"/>
      <c r="N42" s="20"/>
      <c r="O42" s="18"/>
      <c r="P42" s="19"/>
      <c r="Q42" s="20"/>
      <c r="R42" s="18"/>
      <c r="S42" s="19"/>
      <c r="T42" s="20"/>
      <c r="U42" s="18"/>
      <c r="V42" s="19"/>
      <c r="W42" s="20"/>
      <c r="X42" s="33"/>
      <c r="Y42" s="21"/>
      <c r="Z42" s="34"/>
      <c r="AA42" s="18"/>
      <c r="AB42" s="19"/>
      <c r="AC42" s="20"/>
    </row>
    <row r="43" spans="1:29" ht="30" customHeight="1" x14ac:dyDescent="0.25">
      <c r="A43" s="119">
        <v>28</v>
      </c>
      <c r="B43" s="114" t="s">
        <v>24</v>
      </c>
      <c r="C43" s="22">
        <f t="shared" ref="C43:D44" si="39">F43+I43+L43+O43+U43+X43+AA43</f>
        <v>0</v>
      </c>
      <c r="D43" s="23">
        <f t="shared" si="39"/>
        <v>0</v>
      </c>
      <c r="E43" s="24">
        <f t="shared" si="38"/>
        <v>0</v>
      </c>
      <c r="F43" s="18"/>
      <c r="G43" s="19"/>
      <c r="H43" s="20"/>
      <c r="I43" s="18"/>
      <c r="J43" s="19"/>
      <c r="K43" s="20"/>
      <c r="L43" s="18"/>
      <c r="M43" s="19"/>
      <c r="N43" s="20"/>
      <c r="O43" s="18"/>
      <c r="P43" s="19"/>
      <c r="Q43" s="20"/>
      <c r="R43" s="18"/>
      <c r="S43" s="19"/>
      <c r="T43" s="20"/>
      <c r="U43" s="18"/>
      <c r="V43" s="19"/>
      <c r="W43" s="20"/>
      <c r="X43" s="33"/>
      <c r="Y43" s="21"/>
      <c r="Z43" s="34"/>
      <c r="AA43" s="18"/>
      <c r="AB43" s="19"/>
      <c r="AC43" s="20"/>
    </row>
    <row r="44" spans="1:29" ht="30" customHeight="1" thickBot="1" x14ac:dyDescent="0.3">
      <c r="A44" s="125">
        <v>29</v>
      </c>
      <c r="B44" s="116" t="s">
        <v>20</v>
      </c>
      <c r="C44" s="25">
        <f t="shared" si="39"/>
        <v>0</v>
      </c>
      <c r="D44" s="26">
        <f t="shared" si="39"/>
        <v>0</v>
      </c>
      <c r="E44" s="27">
        <f t="shared" si="38"/>
        <v>0</v>
      </c>
      <c r="F44" s="18"/>
      <c r="G44" s="19"/>
      <c r="H44" s="20"/>
      <c r="I44" s="18"/>
      <c r="J44" s="19"/>
      <c r="K44" s="20"/>
      <c r="L44" s="18"/>
      <c r="M44" s="19"/>
      <c r="N44" s="20"/>
      <c r="O44" s="18"/>
      <c r="P44" s="19"/>
      <c r="Q44" s="20"/>
      <c r="R44" s="18"/>
      <c r="S44" s="19"/>
      <c r="T44" s="20"/>
      <c r="U44" s="18"/>
      <c r="V44" s="19"/>
      <c r="W44" s="20"/>
      <c r="X44" s="33"/>
      <c r="Y44" s="21"/>
      <c r="Z44" s="34"/>
      <c r="AA44" s="18"/>
      <c r="AB44" s="19"/>
      <c r="AC44" s="20"/>
    </row>
    <row r="45" spans="1:29" ht="31.5" customHeight="1" thickTop="1" thickBot="1" x14ac:dyDescent="0.3">
      <c r="A45" s="126">
        <v>30</v>
      </c>
      <c r="B45" s="111" t="s">
        <v>42</v>
      </c>
      <c r="C45" s="28">
        <f>SUM(C41:C44)</f>
        <v>0</v>
      </c>
      <c r="D45" s="29">
        <f>SUM(D41:D44)</f>
        <v>0</v>
      </c>
      <c r="E45" s="30">
        <f t="shared" ref="E45:AC45" si="40">SUM(E41:E44)</f>
        <v>0</v>
      </c>
      <c r="F45" s="28">
        <f t="shared" si="40"/>
        <v>0</v>
      </c>
      <c r="G45" s="29">
        <f t="shared" si="40"/>
        <v>0</v>
      </c>
      <c r="H45" s="30">
        <f t="shared" si="40"/>
        <v>0</v>
      </c>
      <c r="I45" s="28">
        <f t="shared" si="40"/>
        <v>0</v>
      </c>
      <c r="J45" s="29">
        <f t="shared" si="40"/>
        <v>0</v>
      </c>
      <c r="K45" s="30">
        <f t="shared" si="40"/>
        <v>0</v>
      </c>
      <c r="L45" s="28">
        <f t="shared" si="40"/>
        <v>0</v>
      </c>
      <c r="M45" s="29">
        <f t="shared" si="40"/>
        <v>0</v>
      </c>
      <c r="N45" s="30">
        <f t="shared" si="40"/>
        <v>0</v>
      </c>
      <c r="O45" s="28">
        <f t="shared" si="40"/>
        <v>0</v>
      </c>
      <c r="P45" s="29">
        <f t="shared" si="40"/>
        <v>0</v>
      </c>
      <c r="Q45" s="30">
        <f t="shared" si="40"/>
        <v>0</v>
      </c>
      <c r="R45" s="28">
        <f t="shared" si="40"/>
        <v>0</v>
      </c>
      <c r="S45" s="29">
        <f t="shared" si="40"/>
        <v>0</v>
      </c>
      <c r="T45" s="30">
        <f t="shared" si="40"/>
        <v>0</v>
      </c>
      <c r="U45" s="28">
        <f t="shared" si="40"/>
        <v>0</v>
      </c>
      <c r="V45" s="29">
        <f t="shared" si="40"/>
        <v>0</v>
      </c>
      <c r="W45" s="30">
        <f t="shared" si="40"/>
        <v>0</v>
      </c>
      <c r="X45" s="28">
        <f t="shared" si="40"/>
        <v>0</v>
      </c>
      <c r="Y45" s="29">
        <f t="shared" si="40"/>
        <v>0</v>
      </c>
      <c r="Z45" s="30">
        <f t="shared" si="40"/>
        <v>0</v>
      </c>
      <c r="AA45" s="28">
        <f t="shared" si="40"/>
        <v>0</v>
      </c>
      <c r="AB45" s="29">
        <f t="shared" si="40"/>
        <v>0</v>
      </c>
      <c r="AC45" s="30">
        <f t="shared" si="40"/>
        <v>0</v>
      </c>
    </row>
    <row r="46" spans="1:29" ht="23.25" customHeight="1" thickTop="1" thickBot="1" x14ac:dyDescent="0.3">
      <c r="A46" s="99"/>
      <c r="B46" s="1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row>
    <row r="47" spans="1:29" ht="28.5" customHeight="1" thickBot="1" x14ac:dyDescent="0.3">
      <c r="A47" s="129">
        <v>31</v>
      </c>
      <c r="B47" s="66" t="s">
        <v>43</v>
      </c>
      <c r="C47" s="67">
        <f>C12-E38+C45-E45</f>
        <v>0</v>
      </c>
      <c r="D47" s="67">
        <f>D38+D45</f>
        <v>0</v>
      </c>
      <c r="E47" s="13"/>
      <c r="F47" s="13"/>
      <c r="G47" s="13"/>
      <c r="H47" s="13"/>
      <c r="I47" s="13"/>
      <c r="J47" s="13"/>
      <c r="K47" s="13"/>
      <c r="L47" s="13"/>
      <c r="M47" s="13"/>
      <c r="N47" s="13"/>
      <c r="O47" s="13"/>
      <c r="P47" s="13"/>
      <c r="Q47" s="13"/>
      <c r="R47" s="13"/>
      <c r="S47" s="13"/>
      <c r="T47" s="13"/>
      <c r="U47" s="13"/>
      <c r="V47" s="13"/>
      <c r="W47" s="13"/>
      <c r="X47" s="13"/>
      <c r="Y47" s="13"/>
      <c r="Z47" s="13"/>
      <c r="AA47" s="13"/>
      <c r="AB47" s="13"/>
      <c r="AC47" s="13"/>
    </row>
  </sheetData>
  <mergeCells count="9">
    <mergeCell ref="U4:W4"/>
    <mergeCell ref="X4:Z4"/>
    <mergeCell ref="AA4:AC4"/>
    <mergeCell ref="C4:E4"/>
    <mergeCell ref="F4:H4"/>
    <mergeCell ref="I4:K4"/>
    <mergeCell ref="L4:N4"/>
    <mergeCell ref="O4:Q4"/>
    <mergeCell ref="R4:T4"/>
  </mergeCells>
  <pageMargins left="0.31496062992125984" right="0.31496062992125984" top="0.59055118110236227" bottom="0.47244094488188981" header="0.31496062992125984" footer="0.31496062992125984"/>
  <pageSetup paperSize="8" scale="21" orientation="landscape" verticalDpi="1200"/>
  <headerFooter>
    <oddFooter>&amp;L&amp;A</oddFooter>
  </headerFooter>
  <legacy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7DE15-BDD8-4E5A-B4A3-00672019A556}">
  <dimension ref="A2:H22"/>
  <sheetViews>
    <sheetView zoomScale="130" zoomScaleNormal="130" workbookViewId="0">
      <selection activeCell="K19" sqref="K19"/>
    </sheetView>
  </sheetViews>
  <sheetFormatPr baseColWidth="10" defaultColWidth="11.5703125" defaultRowHeight="12.75" x14ac:dyDescent="0.2"/>
  <cols>
    <col min="1" max="1" width="17.42578125" style="412" customWidth="1"/>
    <col min="2" max="4" width="16.140625" style="412" customWidth="1"/>
    <col min="5" max="6" width="18" style="412" customWidth="1"/>
    <col min="7" max="7" width="15.42578125" style="410" customWidth="1"/>
    <col min="8" max="8" width="16.85546875" style="410" customWidth="1"/>
    <col min="9" max="16384" width="11.5703125" style="410"/>
  </cols>
  <sheetData>
    <row r="2" spans="1:8" ht="12.75" customHeight="1" x14ac:dyDescent="0.2">
      <c r="A2" s="522" t="s">
        <v>165</v>
      </c>
      <c r="B2" s="523"/>
      <c r="G2" s="413"/>
      <c r="H2" s="435" t="s">
        <v>166</v>
      </c>
    </row>
    <row r="3" spans="1:8" x14ac:dyDescent="0.2">
      <c r="A3" s="524"/>
      <c r="B3" s="525"/>
      <c r="G3" s="413"/>
      <c r="H3" s="436" t="s">
        <v>167</v>
      </c>
    </row>
    <row r="5" spans="1:8" ht="29.25" customHeight="1" x14ac:dyDescent="0.2">
      <c r="A5" s="526" t="s">
        <v>287</v>
      </c>
      <c r="B5" s="526"/>
      <c r="C5" s="526"/>
      <c r="D5" s="526"/>
      <c r="E5" s="526"/>
      <c r="F5" s="437"/>
    </row>
    <row r="6" spans="1:8" ht="13.15" customHeight="1" x14ac:dyDescent="0.2">
      <c r="A6" s="437"/>
      <c r="B6" s="437"/>
      <c r="C6" s="437"/>
      <c r="D6" s="437"/>
      <c r="E6" s="437"/>
      <c r="F6" s="437"/>
      <c r="H6" s="416"/>
    </row>
    <row r="7" spans="1:8" ht="13.15" customHeight="1" x14ac:dyDescent="0.2">
      <c r="A7" s="437"/>
      <c r="B7" s="437"/>
      <c r="C7" s="437"/>
      <c r="D7" s="437"/>
      <c r="E7" s="437"/>
      <c r="F7" s="410"/>
      <c r="G7" s="416"/>
      <c r="H7" s="417"/>
    </row>
    <row r="9" spans="1:8" x14ac:dyDescent="0.2">
      <c r="B9" s="507"/>
      <c r="C9" s="508"/>
      <c r="D9" s="508"/>
      <c r="E9" s="509"/>
      <c r="F9" s="527" t="s">
        <v>209</v>
      </c>
      <c r="G9" s="528"/>
      <c r="H9" s="529"/>
    </row>
    <row r="10" spans="1:8" ht="26.25" customHeight="1" x14ac:dyDescent="0.2">
      <c r="A10" s="438"/>
      <c r="B10" s="438"/>
      <c r="C10" s="438"/>
      <c r="D10" s="438"/>
      <c r="E10" s="410"/>
      <c r="F10" s="530" t="s">
        <v>288</v>
      </c>
      <c r="G10" s="530" t="s">
        <v>289</v>
      </c>
      <c r="H10" s="530" t="s">
        <v>290</v>
      </c>
    </row>
    <row r="11" spans="1:8" ht="12.75" customHeight="1" x14ac:dyDescent="0.2">
      <c r="A11" s="439"/>
      <c r="B11" s="439"/>
      <c r="C11" s="439"/>
      <c r="D11" s="439"/>
      <c r="E11" s="410"/>
      <c r="F11" s="531"/>
      <c r="G11" s="531"/>
      <c r="H11" s="531"/>
    </row>
    <row r="12" spans="1:8" ht="12.75" customHeight="1" x14ac:dyDescent="0.2">
      <c r="A12" s="419" t="s">
        <v>229</v>
      </c>
      <c r="B12" s="419" t="s">
        <v>291</v>
      </c>
      <c r="C12" s="419" t="s">
        <v>235</v>
      </c>
      <c r="D12" s="419" t="s">
        <v>292</v>
      </c>
      <c r="E12" s="440" t="s">
        <v>293</v>
      </c>
      <c r="F12" s="531"/>
      <c r="G12" s="531"/>
      <c r="H12" s="531"/>
    </row>
    <row r="13" spans="1:8" ht="12.75" customHeight="1" x14ac:dyDescent="0.2">
      <c r="A13" s="419" t="s">
        <v>240</v>
      </c>
      <c r="B13" s="419"/>
      <c r="C13" s="419"/>
      <c r="D13" s="419" t="s">
        <v>254</v>
      </c>
      <c r="E13" s="440" t="s">
        <v>294</v>
      </c>
      <c r="F13" s="531"/>
      <c r="G13" s="531"/>
      <c r="H13" s="531"/>
    </row>
    <row r="14" spans="1:8" ht="12.75" customHeight="1" x14ac:dyDescent="0.2">
      <c r="A14" s="419" t="s">
        <v>295</v>
      </c>
      <c r="B14" s="419"/>
      <c r="C14" s="419"/>
      <c r="D14" s="419"/>
      <c r="E14" s="440"/>
      <c r="F14" s="531"/>
      <c r="G14" s="531"/>
      <c r="H14" s="531"/>
    </row>
    <row r="15" spans="1:8" ht="12.75" customHeight="1" x14ac:dyDescent="0.2">
      <c r="A15" s="419"/>
      <c r="B15" s="419"/>
      <c r="C15" s="419"/>
      <c r="D15" s="419"/>
      <c r="E15" s="440"/>
      <c r="F15" s="531"/>
      <c r="G15" s="531"/>
      <c r="H15" s="531"/>
    </row>
    <row r="16" spans="1:8" ht="12.75" customHeight="1" x14ac:dyDescent="0.2">
      <c r="A16" s="419"/>
      <c r="B16" s="419"/>
      <c r="C16" s="419"/>
      <c r="D16" s="419"/>
      <c r="E16" s="440"/>
      <c r="F16" s="531"/>
      <c r="G16" s="531"/>
      <c r="H16" s="531"/>
    </row>
    <row r="17" spans="1:8" ht="12.75" customHeight="1" x14ac:dyDescent="0.2">
      <c r="A17" s="441"/>
      <c r="B17" s="441"/>
      <c r="C17" s="441"/>
      <c r="D17" s="441"/>
      <c r="E17" s="440"/>
      <c r="F17" s="532"/>
      <c r="G17" s="532"/>
      <c r="H17" s="532"/>
    </row>
    <row r="18" spans="1:8" x14ac:dyDescent="0.2">
      <c r="A18" s="421">
        <v>1</v>
      </c>
      <c r="B18" s="421">
        <v>2</v>
      </c>
      <c r="C18" s="421">
        <v>3</v>
      </c>
      <c r="D18" s="421">
        <v>4</v>
      </c>
      <c r="E18" s="421">
        <v>5</v>
      </c>
      <c r="F18" s="421">
        <v>6</v>
      </c>
      <c r="G18" s="421">
        <v>7</v>
      </c>
      <c r="H18" s="421">
        <v>8</v>
      </c>
    </row>
    <row r="19" spans="1:8" ht="69" customHeight="1" x14ac:dyDescent="0.2">
      <c r="A19" s="442"/>
      <c r="B19" s="443"/>
      <c r="C19" s="443"/>
      <c r="D19" s="444"/>
      <c r="E19" s="445"/>
      <c r="F19" s="446"/>
      <c r="G19" s="447"/>
      <c r="H19" s="447"/>
    </row>
    <row r="20" spans="1:8" x14ac:dyDescent="0.2">
      <c r="A20" s="448" t="s">
        <v>296</v>
      </c>
      <c r="B20" s="449"/>
      <c r="C20" s="449"/>
      <c r="D20" s="450"/>
      <c r="E20" s="451"/>
      <c r="F20" s="520"/>
      <c r="G20" s="452"/>
      <c r="H20" s="452"/>
    </row>
    <row r="21" spans="1:8" x14ac:dyDescent="0.2">
      <c r="A21" s="448"/>
      <c r="B21" s="449"/>
      <c r="C21" s="449"/>
      <c r="D21" s="450"/>
      <c r="E21" s="453"/>
      <c r="F21" s="521"/>
      <c r="G21" s="454"/>
      <c r="H21" s="454"/>
    </row>
    <row r="22" spans="1:8" x14ac:dyDescent="0.2">
      <c r="A22" s="455" t="s">
        <v>286</v>
      </c>
      <c r="B22" s="456"/>
      <c r="C22" s="456"/>
      <c r="D22" s="455"/>
      <c r="E22" s="457"/>
      <c r="F22" s="456"/>
      <c r="G22" s="433"/>
      <c r="H22" s="458"/>
    </row>
  </sheetData>
  <mergeCells count="8">
    <mergeCell ref="F20:F21"/>
    <mergeCell ref="A2:B3"/>
    <mergeCell ref="A5:E5"/>
    <mergeCell ref="B9:E9"/>
    <mergeCell ref="F9:H9"/>
    <mergeCell ref="F10:F17"/>
    <mergeCell ref="G10:G17"/>
    <mergeCell ref="H10:H17"/>
  </mergeCells>
  <pageMargins left="0.70866141732283472" right="0.70866141732283472" top="0.78740157480314965" bottom="0.78740157480314965" header="0.31496062992125984" footer="0.31496062992125984"/>
  <pageSetup paperSize="9" scale="90" orientation="landscape" verticalDpi="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3">
    <tabColor rgb="FFFFC000"/>
    <pageSetUpPr fitToPage="1"/>
  </sheetPr>
  <dimension ref="A1:AE47"/>
  <sheetViews>
    <sheetView showGridLines="0" zoomScale="70" zoomScaleNormal="70" workbookViewId="0">
      <selection activeCell="E47" sqref="E47"/>
    </sheetView>
  </sheetViews>
  <sheetFormatPr baseColWidth="10" defaultColWidth="9.42578125" defaultRowHeight="15" outlineLevelRow="1" x14ac:dyDescent="0.25"/>
  <cols>
    <col min="1" max="1" width="17.5703125" style="3" customWidth="1"/>
    <col min="2" max="2" width="97.5703125" style="2" customWidth="1"/>
    <col min="3" max="3" width="18.5703125" style="2" bestFit="1" customWidth="1"/>
    <col min="4" max="5" width="17.5703125" style="2" customWidth="1"/>
    <col min="6" max="6" width="18.5703125" style="2" bestFit="1" customWidth="1"/>
    <col min="7" max="29" width="17.5703125" style="2" customWidth="1"/>
    <col min="30" max="16384" width="9.42578125" style="1"/>
  </cols>
  <sheetData>
    <row r="1" spans="1:31" x14ac:dyDescent="0.25">
      <c r="A1" s="7" t="s">
        <v>21</v>
      </c>
      <c r="F1" s="2" t="s">
        <v>51</v>
      </c>
      <c r="G1" s="2">
        <v>60000</v>
      </c>
      <c r="J1" s="2">
        <v>64000</v>
      </c>
      <c r="M1" s="2">
        <v>55000</v>
      </c>
      <c r="P1" s="2">
        <v>55000</v>
      </c>
      <c r="S1" s="2">
        <v>55000</v>
      </c>
      <c r="V1" s="2">
        <v>55000</v>
      </c>
      <c r="Y1" s="2">
        <v>70000</v>
      </c>
      <c r="AB1" s="2">
        <v>45000</v>
      </c>
    </row>
    <row r="2" spans="1:31" ht="15.75" customHeight="1" x14ac:dyDescent="0.25">
      <c r="A2" s="8"/>
    </row>
    <row r="3" spans="1:31" ht="12.75" customHeight="1" x14ac:dyDescent="0.25">
      <c r="A3" s="9"/>
      <c r="B3" s="4"/>
      <c r="C3" s="4"/>
      <c r="D3" s="4"/>
      <c r="E3" s="4"/>
      <c r="F3" s="4"/>
      <c r="G3" s="4"/>
      <c r="H3" s="4"/>
      <c r="I3" s="4"/>
      <c r="J3" s="4"/>
      <c r="K3" s="4"/>
      <c r="L3" s="4"/>
      <c r="M3" s="4"/>
      <c r="N3" s="4"/>
      <c r="O3" s="4"/>
      <c r="P3" s="4"/>
      <c r="Q3" s="4"/>
      <c r="R3" s="4"/>
      <c r="S3" s="4"/>
      <c r="T3" s="4"/>
      <c r="U3" s="4"/>
      <c r="V3" s="4"/>
      <c r="W3" s="4"/>
      <c r="X3" s="4"/>
      <c r="Y3" s="4"/>
      <c r="Z3" s="4"/>
      <c r="AA3" s="4"/>
      <c r="AB3" s="4"/>
      <c r="AC3" s="4"/>
    </row>
    <row r="4" spans="1:31" ht="76.5" customHeight="1" x14ac:dyDescent="0.25">
      <c r="A4" s="5" t="s">
        <v>0</v>
      </c>
      <c r="B4" s="10" t="s">
        <v>1</v>
      </c>
      <c r="C4" s="459" t="s">
        <v>28</v>
      </c>
      <c r="D4" s="460"/>
      <c r="E4" s="461"/>
      <c r="F4" s="459" t="s">
        <v>29</v>
      </c>
      <c r="G4" s="460"/>
      <c r="H4" s="461"/>
      <c r="I4" s="459" t="s">
        <v>30</v>
      </c>
      <c r="J4" s="460"/>
      <c r="K4" s="461"/>
      <c r="L4" s="459" t="s">
        <v>31</v>
      </c>
      <c r="M4" s="460"/>
      <c r="N4" s="461"/>
      <c r="O4" s="459" t="s">
        <v>34</v>
      </c>
      <c r="P4" s="460"/>
      <c r="Q4" s="461"/>
      <c r="R4" s="459" t="s">
        <v>45</v>
      </c>
      <c r="S4" s="460"/>
      <c r="T4" s="461"/>
      <c r="U4" s="459" t="s">
        <v>32</v>
      </c>
      <c r="V4" s="460"/>
      <c r="W4" s="461"/>
      <c r="X4" s="459" t="s">
        <v>33</v>
      </c>
      <c r="Y4" s="460"/>
      <c r="Z4" s="461"/>
      <c r="AA4" s="459" t="s">
        <v>36</v>
      </c>
      <c r="AB4" s="460"/>
      <c r="AC4" s="461"/>
    </row>
    <row r="5" spans="1:31" ht="30" x14ac:dyDescent="0.25">
      <c r="A5" s="6" t="s">
        <v>8</v>
      </c>
      <c r="B5" s="14"/>
      <c r="C5" s="15" t="s">
        <v>38</v>
      </c>
      <c r="D5" s="16" t="s">
        <v>39</v>
      </c>
      <c r="E5" s="17" t="s">
        <v>40</v>
      </c>
      <c r="F5" s="15" t="s">
        <v>38</v>
      </c>
      <c r="G5" s="16" t="s">
        <v>39</v>
      </c>
      <c r="H5" s="17" t="s">
        <v>40</v>
      </c>
      <c r="I5" s="15" t="s">
        <v>38</v>
      </c>
      <c r="J5" s="16" t="s">
        <v>39</v>
      </c>
      <c r="K5" s="17" t="s">
        <v>40</v>
      </c>
      <c r="L5" s="15" t="s">
        <v>38</v>
      </c>
      <c r="M5" s="16" t="s">
        <v>39</v>
      </c>
      <c r="N5" s="17" t="s">
        <v>40</v>
      </c>
      <c r="O5" s="15" t="s">
        <v>38</v>
      </c>
      <c r="P5" s="16" t="s">
        <v>39</v>
      </c>
      <c r="Q5" s="17" t="s">
        <v>40</v>
      </c>
      <c r="R5" s="15" t="s">
        <v>38</v>
      </c>
      <c r="S5" s="16" t="s">
        <v>39</v>
      </c>
      <c r="T5" s="17" t="s">
        <v>40</v>
      </c>
      <c r="U5" s="15" t="s">
        <v>38</v>
      </c>
      <c r="V5" s="16" t="s">
        <v>39</v>
      </c>
      <c r="W5" s="17" t="s">
        <v>40</v>
      </c>
      <c r="X5" s="15" t="s">
        <v>38</v>
      </c>
      <c r="Y5" s="16" t="s">
        <v>39</v>
      </c>
      <c r="Z5" s="17" t="s">
        <v>40</v>
      </c>
      <c r="AA5" s="15" t="s">
        <v>38</v>
      </c>
      <c r="AB5" s="16" t="s">
        <v>39</v>
      </c>
      <c r="AC5" s="17" t="s">
        <v>40</v>
      </c>
      <c r="AE5" s="1" t="s">
        <v>44</v>
      </c>
    </row>
    <row r="6" spans="1:31" ht="29.25" customHeight="1" x14ac:dyDescent="0.25">
      <c r="A6" s="117">
        <v>1</v>
      </c>
      <c r="B6" s="100" t="s">
        <v>41</v>
      </c>
      <c r="C6" s="45">
        <f>F6+I6+L6+O6+U6+X6+AA6</f>
        <v>79600000</v>
      </c>
      <c r="D6" s="46">
        <f t="shared" ref="D6:E12" si="0">G6+J6+M6+P6+V6+Y6+AB6</f>
        <v>1340</v>
      </c>
      <c r="E6" s="73"/>
      <c r="F6" s="61">
        <f>G$1*G$6</f>
        <v>48000000</v>
      </c>
      <c r="G6" s="62">
        <v>800</v>
      </c>
      <c r="H6" s="72"/>
      <c r="I6" s="61">
        <f>J$1*J$6</f>
        <v>12800000</v>
      </c>
      <c r="J6" s="62">
        <v>200</v>
      </c>
      <c r="K6" s="72"/>
      <c r="L6" s="61">
        <f>M$1*M$6</f>
        <v>5500000</v>
      </c>
      <c r="M6" s="62">
        <v>100</v>
      </c>
      <c r="N6" s="72"/>
      <c r="O6" s="61">
        <f>P$1*P$6</f>
        <v>5500000</v>
      </c>
      <c r="P6" s="62">
        <v>100</v>
      </c>
      <c r="Q6" s="72"/>
      <c r="R6" s="61">
        <f>S$1*S$6</f>
        <v>11000000</v>
      </c>
      <c r="S6" s="62">
        <v>200</v>
      </c>
      <c r="T6" s="72"/>
      <c r="U6" s="61">
        <f>V$1*V$6</f>
        <v>5500000</v>
      </c>
      <c r="V6" s="62">
        <v>100</v>
      </c>
      <c r="W6" s="72"/>
      <c r="X6" s="61">
        <f>Y$1*Y$6</f>
        <v>1400000</v>
      </c>
      <c r="Y6" s="62">
        <v>20</v>
      </c>
      <c r="Z6" s="72"/>
      <c r="AA6" s="61">
        <f>AB$1*AB$6</f>
        <v>900000</v>
      </c>
      <c r="AB6" s="62">
        <v>20</v>
      </c>
      <c r="AC6" s="72"/>
    </row>
    <row r="7" spans="1:31" ht="29.25" customHeight="1" x14ac:dyDescent="0.25">
      <c r="A7" s="118" t="s">
        <v>54</v>
      </c>
      <c r="B7" s="101" t="s">
        <v>37</v>
      </c>
      <c r="C7" s="59">
        <f>F7+I7+L7+O7+U7+X7+AA7</f>
        <v>480000</v>
      </c>
      <c r="D7" s="63"/>
      <c r="E7" s="60">
        <f>H7+K7+N7+Q7+W7+Z7+AC7</f>
        <v>384000</v>
      </c>
      <c r="F7" s="64">
        <f>F$6*$AE7</f>
        <v>480000</v>
      </c>
      <c r="G7" s="63"/>
      <c r="H7" s="65">
        <f>F7*0.8</f>
        <v>384000</v>
      </c>
      <c r="I7" s="64"/>
      <c r="J7" s="63"/>
      <c r="K7" s="65"/>
      <c r="L7" s="64"/>
      <c r="M7" s="63"/>
      <c r="N7" s="65"/>
      <c r="O7" s="64"/>
      <c r="P7" s="63"/>
      <c r="Q7" s="65"/>
      <c r="R7" s="64"/>
      <c r="S7" s="63"/>
      <c r="T7" s="65"/>
      <c r="U7" s="64"/>
      <c r="V7" s="63"/>
      <c r="W7" s="65"/>
      <c r="X7" s="64"/>
      <c r="Y7" s="63"/>
      <c r="Z7" s="65"/>
      <c r="AA7" s="64"/>
      <c r="AB7" s="63"/>
      <c r="AC7" s="65"/>
      <c r="AE7" s="1">
        <v>0.01</v>
      </c>
    </row>
    <row r="8" spans="1:31" ht="26.25" customHeight="1" x14ac:dyDescent="0.25">
      <c r="A8" s="119">
        <v>2</v>
      </c>
      <c r="B8" s="102" t="s">
        <v>23</v>
      </c>
      <c r="C8" s="22">
        <f>F8+I8+L8+O8+U8+X8+AA8</f>
        <v>960000</v>
      </c>
      <c r="D8" s="23">
        <f t="shared" si="0"/>
        <v>12.8</v>
      </c>
      <c r="E8" s="24">
        <f>H8+K8+N8+Q8+W8+Z8+AC8</f>
        <v>768000</v>
      </c>
      <c r="F8" s="18">
        <f>F$6*$AE8</f>
        <v>960000</v>
      </c>
      <c r="G8" s="19">
        <f>H8/G1</f>
        <v>12.8</v>
      </c>
      <c r="H8" s="20">
        <f>F8*0.8</f>
        <v>768000</v>
      </c>
      <c r="I8" s="18"/>
      <c r="J8" s="19"/>
      <c r="K8" s="20"/>
      <c r="L8" s="18"/>
      <c r="M8" s="19"/>
      <c r="N8" s="20"/>
      <c r="O8" s="18"/>
      <c r="P8" s="19"/>
      <c r="Q8" s="20"/>
      <c r="R8" s="18"/>
      <c r="S8" s="19"/>
      <c r="T8" s="20"/>
      <c r="U8" s="18"/>
      <c r="V8" s="19"/>
      <c r="W8" s="20"/>
      <c r="X8" s="18"/>
      <c r="Y8" s="19"/>
      <c r="Z8" s="20"/>
      <c r="AA8" s="18"/>
      <c r="AB8" s="19"/>
      <c r="AC8" s="20"/>
      <c r="AE8" s="1">
        <v>0.02</v>
      </c>
    </row>
    <row r="9" spans="1:31" ht="26.25" customHeight="1" x14ac:dyDescent="0.25">
      <c r="A9" s="117">
        <v>3</v>
      </c>
      <c r="B9" s="103" t="s">
        <v>57</v>
      </c>
      <c r="C9" s="45">
        <f>-C10+C11</f>
        <v>-96000</v>
      </c>
      <c r="D9" s="46">
        <f>G9+J9+M9+P9+V9+Y9+AB9</f>
        <v>-1.2800000000000002</v>
      </c>
      <c r="E9" s="47">
        <f>H9+K9+N9+Q9+W9+Z9+AC9</f>
        <v>-76800</v>
      </c>
      <c r="F9" s="45">
        <f>-F10+F11</f>
        <v>-96000</v>
      </c>
      <c r="G9" s="46">
        <f t="shared" ref="G9:W9" si="1">-G10+G11</f>
        <v>-1.2800000000000002</v>
      </c>
      <c r="H9" s="47">
        <f>-H10+H11</f>
        <v>-76800</v>
      </c>
      <c r="I9" s="45">
        <f t="shared" si="1"/>
        <v>0</v>
      </c>
      <c r="J9" s="46">
        <f t="shared" si="1"/>
        <v>0</v>
      </c>
      <c r="K9" s="47">
        <f t="shared" si="1"/>
        <v>0</v>
      </c>
      <c r="L9" s="45">
        <f t="shared" si="1"/>
        <v>0</v>
      </c>
      <c r="M9" s="46">
        <f t="shared" si="1"/>
        <v>0</v>
      </c>
      <c r="N9" s="47">
        <f t="shared" si="1"/>
        <v>0</v>
      </c>
      <c r="O9" s="45">
        <f t="shared" si="1"/>
        <v>0</v>
      </c>
      <c r="P9" s="46">
        <f t="shared" si="1"/>
        <v>0</v>
      </c>
      <c r="Q9" s="47">
        <f t="shared" si="1"/>
        <v>0</v>
      </c>
      <c r="R9" s="45">
        <f t="shared" si="1"/>
        <v>0</v>
      </c>
      <c r="S9" s="46">
        <f t="shared" si="1"/>
        <v>0</v>
      </c>
      <c r="T9" s="47">
        <f t="shared" si="1"/>
        <v>0</v>
      </c>
      <c r="U9" s="45">
        <f t="shared" si="1"/>
        <v>0</v>
      </c>
      <c r="V9" s="46">
        <f t="shared" si="1"/>
        <v>0</v>
      </c>
      <c r="W9" s="47">
        <f t="shared" si="1"/>
        <v>0</v>
      </c>
      <c r="X9" s="48"/>
      <c r="Y9" s="49"/>
      <c r="Z9" s="50"/>
      <c r="AA9" s="48"/>
      <c r="AB9" s="49"/>
      <c r="AC9" s="50"/>
    </row>
    <row r="10" spans="1:31" ht="26.25" customHeight="1" outlineLevel="1" x14ac:dyDescent="0.25">
      <c r="A10" s="120" t="s">
        <v>55</v>
      </c>
      <c r="B10" s="104" t="s">
        <v>48</v>
      </c>
      <c r="C10" s="51">
        <f>F10+I10+L10+O10+U10+X10+AA10</f>
        <v>240000</v>
      </c>
      <c r="D10" s="52">
        <f t="shared" si="0"/>
        <v>3.2</v>
      </c>
      <c r="E10" s="53">
        <f t="shared" si="0"/>
        <v>192000</v>
      </c>
      <c r="F10" s="54">
        <f>F$6*$AE10</f>
        <v>240000</v>
      </c>
      <c r="G10" s="55">
        <f>H10/$G$1</f>
        <v>3.2</v>
      </c>
      <c r="H10" s="75">
        <f>F10*0.8</f>
        <v>192000</v>
      </c>
      <c r="I10" s="54"/>
      <c r="J10" s="55"/>
      <c r="K10" s="75"/>
      <c r="L10" s="54"/>
      <c r="M10" s="55"/>
      <c r="N10" s="75"/>
      <c r="O10" s="54"/>
      <c r="P10" s="55"/>
      <c r="Q10" s="75"/>
      <c r="R10" s="54"/>
      <c r="S10" s="55"/>
      <c r="T10" s="75"/>
      <c r="U10" s="54"/>
      <c r="V10" s="55"/>
      <c r="W10" s="75"/>
      <c r="X10" s="76"/>
      <c r="Y10" s="77"/>
      <c r="Z10" s="75"/>
      <c r="AA10" s="76"/>
      <c r="AB10" s="77"/>
      <c r="AC10" s="75"/>
      <c r="AE10" s="1">
        <v>5.0000000000000001E-3</v>
      </c>
    </row>
    <row r="11" spans="1:31" ht="26.25" customHeight="1" outlineLevel="1" thickBot="1" x14ac:dyDescent="0.3">
      <c r="A11" s="121" t="s">
        <v>56</v>
      </c>
      <c r="B11" s="105" t="s">
        <v>49</v>
      </c>
      <c r="C11" s="78">
        <f>F11+I11+L11+O11+U11+X11+AA11</f>
        <v>144000</v>
      </c>
      <c r="D11" s="79">
        <f t="shared" si="0"/>
        <v>1.92</v>
      </c>
      <c r="E11" s="80">
        <f t="shared" si="0"/>
        <v>115200</v>
      </c>
      <c r="F11" s="81">
        <f>F$6*$AE11</f>
        <v>144000</v>
      </c>
      <c r="G11" s="82">
        <f>H11/$G$1</f>
        <v>1.92</v>
      </c>
      <c r="H11" s="83">
        <f>F11*0.8</f>
        <v>115200</v>
      </c>
      <c r="I11" s="81"/>
      <c r="J11" s="82"/>
      <c r="K11" s="83"/>
      <c r="L11" s="81"/>
      <c r="M11" s="82"/>
      <c r="N11" s="83"/>
      <c r="O11" s="81"/>
      <c r="P11" s="82"/>
      <c r="Q11" s="83"/>
      <c r="R11" s="81"/>
      <c r="S11" s="82"/>
      <c r="T11" s="83"/>
      <c r="U11" s="81"/>
      <c r="V11" s="82"/>
      <c r="W11" s="83"/>
      <c r="X11" s="84"/>
      <c r="Y11" s="85"/>
      <c r="Z11" s="83"/>
      <c r="AA11" s="84"/>
      <c r="AB11" s="85"/>
      <c r="AC11" s="83"/>
      <c r="AE11" s="1">
        <v>3.0000000000000001E-3</v>
      </c>
    </row>
    <row r="12" spans="1:31" ht="26.25" customHeight="1" thickTop="1" x14ac:dyDescent="0.25">
      <c r="A12" s="122">
        <v>4</v>
      </c>
      <c r="B12" s="106" t="s">
        <v>18</v>
      </c>
      <c r="C12" s="39">
        <f>F12+I12+L12+O12+U12+X12+AA12</f>
        <v>80464000</v>
      </c>
      <c r="D12" s="40">
        <f t="shared" si="0"/>
        <v>1351.52</v>
      </c>
      <c r="E12" s="41">
        <f>H12+K12+N12+Q12+W12+Z12+AC12</f>
        <v>691200</v>
      </c>
      <c r="F12" s="42">
        <f>F6+F8+F9</f>
        <v>48864000</v>
      </c>
      <c r="G12" s="43">
        <f>G6+G8+G9</f>
        <v>811.52</v>
      </c>
      <c r="H12" s="44">
        <f>H8+H9</f>
        <v>691200</v>
      </c>
      <c r="I12" s="42">
        <f t="shared" ref="I12:J12" si="2">I6+I8+I9</f>
        <v>12800000</v>
      </c>
      <c r="J12" s="43">
        <f t="shared" si="2"/>
        <v>200</v>
      </c>
      <c r="K12" s="44">
        <f t="shared" ref="K12" si="3">K8+K9</f>
        <v>0</v>
      </c>
      <c r="L12" s="42">
        <f t="shared" ref="L12:M12" si="4">L6+L8+L9</f>
        <v>5500000</v>
      </c>
      <c r="M12" s="43">
        <f t="shared" si="4"/>
        <v>100</v>
      </c>
      <c r="N12" s="44">
        <f t="shared" ref="N12" si="5">N8+N9</f>
        <v>0</v>
      </c>
      <c r="O12" s="42">
        <f t="shared" ref="O12:P12" si="6">O6+O8+O9</f>
        <v>5500000</v>
      </c>
      <c r="P12" s="43">
        <f t="shared" si="6"/>
        <v>100</v>
      </c>
      <c r="Q12" s="44">
        <f t="shared" ref="Q12" si="7">Q8+Q9</f>
        <v>0</v>
      </c>
      <c r="R12" s="42">
        <f t="shared" ref="R12:S12" si="8">R6+R8+R9</f>
        <v>11000000</v>
      </c>
      <c r="S12" s="43">
        <f t="shared" si="8"/>
        <v>200</v>
      </c>
      <c r="T12" s="44">
        <f t="shared" ref="T12" si="9">T8+T9</f>
        <v>0</v>
      </c>
      <c r="U12" s="42">
        <f t="shared" ref="U12:V12" si="10">U6+U8+U9</f>
        <v>5500000</v>
      </c>
      <c r="V12" s="43">
        <f t="shared" si="10"/>
        <v>100</v>
      </c>
      <c r="W12" s="44">
        <f t="shared" ref="W12" si="11">W8+W9</f>
        <v>0</v>
      </c>
      <c r="X12" s="42">
        <f t="shared" ref="X12:Y12" si="12">X6+X8+X9</f>
        <v>1400000</v>
      </c>
      <c r="Y12" s="43">
        <f t="shared" si="12"/>
        <v>20</v>
      </c>
      <c r="Z12" s="44">
        <f t="shared" ref="Z12" si="13">Z8+Z9</f>
        <v>0</v>
      </c>
      <c r="AA12" s="42">
        <f t="shared" ref="AA12:AB12" si="14">AA6+AA8+AA9</f>
        <v>900000</v>
      </c>
      <c r="AB12" s="43">
        <f t="shared" si="14"/>
        <v>20</v>
      </c>
      <c r="AC12" s="44">
        <f t="shared" ref="AC12" si="15">AC8+AC9</f>
        <v>0</v>
      </c>
    </row>
    <row r="13" spans="1:31" x14ac:dyDescent="0.25">
      <c r="A13" s="123"/>
      <c r="B13" s="107"/>
      <c r="C13" s="11"/>
      <c r="D13" s="11"/>
      <c r="E13" s="11"/>
      <c r="F13" s="11"/>
      <c r="G13" s="11"/>
      <c r="H13" s="11"/>
      <c r="I13" s="11"/>
      <c r="J13" s="11"/>
      <c r="K13" s="11"/>
      <c r="L13" s="11"/>
      <c r="M13" s="11"/>
      <c r="N13" s="11"/>
      <c r="O13" s="11"/>
      <c r="P13" s="11"/>
      <c r="Q13" s="11"/>
      <c r="R13" s="11"/>
      <c r="S13" s="11"/>
      <c r="T13" s="11"/>
      <c r="U13" s="11"/>
      <c r="V13" s="11"/>
      <c r="W13" s="11"/>
      <c r="X13" s="11"/>
      <c r="Y13" s="11"/>
      <c r="Z13" s="11"/>
      <c r="AA13" s="11"/>
      <c r="AB13" s="11"/>
      <c r="AC13" s="11"/>
    </row>
    <row r="14" spans="1:31" ht="26.25" customHeight="1" x14ac:dyDescent="0.25">
      <c r="A14" s="124"/>
      <c r="B14" s="108" t="s">
        <v>53</v>
      </c>
      <c r="C14" s="12"/>
      <c r="D14" s="12"/>
      <c r="E14" s="12"/>
      <c r="F14" s="12"/>
      <c r="G14" s="12"/>
      <c r="H14" s="12"/>
      <c r="I14" s="12"/>
      <c r="J14" s="12"/>
      <c r="K14" s="12"/>
      <c r="L14" s="12"/>
      <c r="M14" s="12"/>
      <c r="N14" s="12"/>
      <c r="O14" s="12"/>
      <c r="P14" s="12"/>
      <c r="Q14" s="12"/>
      <c r="R14" s="12"/>
      <c r="S14" s="12"/>
      <c r="T14" s="12"/>
      <c r="U14" s="12"/>
      <c r="V14" s="12"/>
      <c r="W14" s="12"/>
      <c r="X14" s="12"/>
      <c r="Y14" s="12"/>
      <c r="Z14" s="12"/>
      <c r="AA14" s="12"/>
      <c r="AB14" s="12"/>
      <c r="AC14" s="12"/>
    </row>
    <row r="15" spans="1:31" ht="26.25" customHeight="1" x14ac:dyDescent="0.25">
      <c r="A15" s="119">
        <v>5</v>
      </c>
      <c r="B15" s="109" t="s">
        <v>4</v>
      </c>
      <c r="C15" s="22">
        <f t="shared" ref="C15:E16" si="16">F15+I15+L15+O15+U15+X15+AA15</f>
        <v>4800000</v>
      </c>
      <c r="D15" s="23">
        <f t="shared" si="16"/>
        <v>80</v>
      </c>
      <c r="E15" s="24">
        <f t="shared" si="16"/>
        <v>4800000</v>
      </c>
      <c r="F15" s="18">
        <f>$G$1*$G15</f>
        <v>4800000</v>
      </c>
      <c r="G15" s="19">
        <f>G$6*$AE15</f>
        <v>80</v>
      </c>
      <c r="H15" s="24">
        <f>F15</f>
        <v>4800000</v>
      </c>
      <c r="I15" s="18"/>
      <c r="J15" s="19"/>
      <c r="K15" s="24">
        <f t="shared" ref="K15:K21" si="17">I15</f>
        <v>0</v>
      </c>
      <c r="L15" s="18"/>
      <c r="M15" s="19"/>
      <c r="N15" s="24">
        <f t="shared" ref="N15:N21" si="18">L15</f>
        <v>0</v>
      </c>
      <c r="O15" s="18"/>
      <c r="P15" s="19"/>
      <c r="Q15" s="24">
        <f t="shared" ref="Q15:Q21" si="19">O15</f>
        <v>0</v>
      </c>
      <c r="R15" s="18"/>
      <c r="S15" s="19"/>
      <c r="T15" s="24">
        <f t="shared" ref="T15:T21" si="20">R15</f>
        <v>0</v>
      </c>
      <c r="U15" s="18"/>
      <c r="V15" s="19"/>
      <c r="W15" s="24">
        <f t="shared" ref="W15:W21" si="21">U15</f>
        <v>0</v>
      </c>
      <c r="X15" s="33"/>
      <c r="Y15" s="21"/>
      <c r="Z15" s="34"/>
      <c r="AA15" s="18"/>
      <c r="AB15" s="19"/>
      <c r="AC15" s="24">
        <f>AA15</f>
        <v>0</v>
      </c>
      <c r="AE15" s="1">
        <v>0.1</v>
      </c>
    </row>
    <row r="16" spans="1:31" ht="26.25" customHeight="1" x14ac:dyDescent="0.25">
      <c r="A16" s="119">
        <v>6</v>
      </c>
      <c r="B16" s="109" t="s">
        <v>2</v>
      </c>
      <c r="C16" s="22">
        <f t="shared" si="16"/>
        <v>240000</v>
      </c>
      <c r="D16" s="23">
        <f t="shared" si="16"/>
        <v>4</v>
      </c>
      <c r="E16" s="24">
        <f t="shared" si="16"/>
        <v>240000</v>
      </c>
      <c r="F16" s="18">
        <f>$G$1*$G16</f>
        <v>240000</v>
      </c>
      <c r="G16" s="19">
        <f>G$6*$AE16</f>
        <v>4</v>
      </c>
      <c r="H16" s="24">
        <f t="shared" ref="H16:H36" si="22">F16</f>
        <v>240000</v>
      </c>
      <c r="I16" s="18"/>
      <c r="J16" s="19"/>
      <c r="K16" s="24">
        <f t="shared" si="17"/>
        <v>0</v>
      </c>
      <c r="L16" s="18"/>
      <c r="M16" s="19"/>
      <c r="N16" s="24">
        <f t="shared" si="18"/>
        <v>0</v>
      </c>
      <c r="O16" s="18"/>
      <c r="P16" s="19"/>
      <c r="Q16" s="24">
        <f t="shared" si="19"/>
        <v>0</v>
      </c>
      <c r="R16" s="18"/>
      <c r="S16" s="19"/>
      <c r="T16" s="24">
        <f t="shared" si="20"/>
        <v>0</v>
      </c>
      <c r="U16" s="18"/>
      <c r="V16" s="19"/>
      <c r="W16" s="24">
        <f t="shared" si="21"/>
        <v>0</v>
      </c>
      <c r="X16" s="33"/>
      <c r="Y16" s="21"/>
      <c r="Z16" s="34"/>
      <c r="AA16" s="18"/>
      <c r="AB16" s="19"/>
      <c r="AC16" s="24">
        <f>AA16</f>
        <v>0</v>
      </c>
      <c r="AE16" s="1">
        <v>5.0000000000000001E-3</v>
      </c>
    </row>
    <row r="17" spans="1:31" ht="30" x14ac:dyDescent="0.25">
      <c r="A17" s="119">
        <v>7</v>
      </c>
      <c r="B17" s="109" t="s">
        <v>12</v>
      </c>
      <c r="C17" s="45">
        <f t="shared" ref="C17:W17" si="23">C18+C19+C20</f>
        <v>3710000</v>
      </c>
      <c r="D17" s="46">
        <f t="shared" si="23"/>
        <v>110</v>
      </c>
      <c r="E17" s="47">
        <f t="shared" si="23"/>
        <v>3710000</v>
      </c>
      <c r="F17" s="45">
        <f t="shared" si="23"/>
        <v>3710000</v>
      </c>
      <c r="G17" s="46">
        <f t="shared" si="23"/>
        <v>110</v>
      </c>
      <c r="H17" s="47">
        <f t="shared" si="23"/>
        <v>3710000</v>
      </c>
      <c r="I17" s="45">
        <f t="shared" si="23"/>
        <v>0</v>
      </c>
      <c r="J17" s="46">
        <f t="shared" si="23"/>
        <v>0</v>
      </c>
      <c r="K17" s="47">
        <f t="shared" si="23"/>
        <v>0</v>
      </c>
      <c r="L17" s="45">
        <f t="shared" si="23"/>
        <v>0</v>
      </c>
      <c r="M17" s="46">
        <f t="shared" si="23"/>
        <v>0</v>
      </c>
      <c r="N17" s="47">
        <f t="shared" si="23"/>
        <v>0</v>
      </c>
      <c r="O17" s="45">
        <f t="shared" si="23"/>
        <v>0</v>
      </c>
      <c r="P17" s="46">
        <f t="shared" si="23"/>
        <v>0</v>
      </c>
      <c r="Q17" s="47">
        <f t="shared" si="23"/>
        <v>0</v>
      </c>
      <c r="R17" s="45">
        <f t="shared" si="23"/>
        <v>0</v>
      </c>
      <c r="S17" s="46">
        <f t="shared" si="23"/>
        <v>0</v>
      </c>
      <c r="T17" s="47">
        <f t="shared" si="23"/>
        <v>0</v>
      </c>
      <c r="U17" s="45">
        <f t="shared" si="23"/>
        <v>0</v>
      </c>
      <c r="V17" s="46">
        <f t="shared" si="23"/>
        <v>0</v>
      </c>
      <c r="W17" s="47">
        <f t="shared" si="23"/>
        <v>0</v>
      </c>
      <c r="X17" s="48"/>
      <c r="Y17" s="49"/>
      <c r="Z17" s="50"/>
      <c r="AA17" s="48"/>
      <c r="AB17" s="49"/>
      <c r="AC17" s="50"/>
    </row>
    <row r="18" spans="1:31" ht="30" x14ac:dyDescent="0.25">
      <c r="A18" s="119" t="s">
        <v>16</v>
      </c>
      <c r="B18" s="109" t="s">
        <v>58</v>
      </c>
      <c r="C18" s="22">
        <f t="shared" ref="C18:E35" si="24">F18+I18+L18+O18+U18+X18+AA18</f>
        <v>1860000</v>
      </c>
      <c r="D18" s="23">
        <f t="shared" ref="D18:D34" si="25">G18+J18+M18+P18+V18+Y18+AB18</f>
        <v>30</v>
      </c>
      <c r="E18" s="24">
        <f t="shared" ref="E18:E34" si="26">H18+K18+N18+Q18+W18+Z18+AC18</f>
        <v>1860000</v>
      </c>
      <c r="F18" s="31">
        <f>G18*(G1+2000)</f>
        <v>1860000</v>
      </c>
      <c r="G18" s="32">
        <v>30</v>
      </c>
      <c r="H18" s="68">
        <f t="shared" si="22"/>
        <v>1860000</v>
      </c>
      <c r="I18" s="31"/>
      <c r="J18" s="32"/>
      <c r="K18" s="68">
        <f t="shared" si="17"/>
        <v>0</v>
      </c>
      <c r="L18" s="31"/>
      <c r="M18" s="32"/>
      <c r="N18" s="68">
        <f t="shared" si="18"/>
        <v>0</v>
      </c>
      <c r="O18" s="31"/>
      <c r="P18" s="32"/>
      <c r="Q18" s="68">
        <f t="shared" si="19"/>
        <v>0</v>
      </c>
      <c r="R18" s="31"/>
      <c r="S18" s="32"/>
      <c r="T18" s="68">
        <f t="shared" si="20"/>
        <v>0</v>
      </c>
      <c r="U18" s="31"/>
      <c r="V18" s="32"/>
      <c r="W18" s="68">
        <f t="shared" si="21"/>
        <v>0</v>
      </c>
      <c r="X18" s="36"/>
      <c r="Y18" s="37"/>
      <c r="Z18" s="38"/>
      <c r="AA18" s="36"/>
      <c r="AB18" s="37"/>
      <c r="AC18" s="70"/>
    </row>
    <row r="19" spans="1:31" ht="26.25" customHeight="1" x14ac:dyDescent="0.25">
      <c r="A19" s="117" t="s">
        <v>17</v>
      </c>
      <c r="B19" s="103" t="s">
        <v>59</v>
      </c>
      <c r="C19" s="51">
        <f t="shared" si="24"/>
        <v>1500000</v>
      </c>
      <c r="D19" s="52">
        <f t="shared" si="25"/>
        <v>75</v>
      </c>
      <c r="E19" s="53">
        <f t="shared" si="26"/>
        <v>1500000</v>
      </c>
      <c r="F19" s="54">
        <f>G19*20000</f>
        <v>1500000</v>
      </c>
      <c r="G19" s="55">
        <v>75</v>
      </c>
      <c r="H19" s="69">
        <f>F19</f>
        <v>1500000</v>
      </c>
      <c r="I19" s="54"/>
      <c r="J19" s="55"/>
      <c r="K19" s="69">
        <f t="shared" si="17"/>
        <v>0</v>
      </c>
      <c r="L19" s="54"/>
      <c r="M19" s="55"/>
      <c r="N19" s="69">
        <f t="shared" si="18"/>
        <v>0</v>
      </c>
      <c r="O19" s="54"/>
      <c r="P19" s="55"/>
      <c r="Q19" s="69">
        <f t="shared" si="19"/>
        <v>0</v>
      </c>
      <c r="R19" s="54"/>
      <c r="S19" s="55"/>
      <c r="T19" s="69">
        <f t="shared" si="20"/>
        <v>0</v>
      </c>
      <c r="U19" s="54"/>
      <c r="V19" s="55"/>
      <c r="W19" s="69">
        <f t="shared" si="21"/>
        <v>0</v>
      </c>
      <c r="X19" s="56"/>
      <c r="Y19" s="57"/>
      <c r="Z19" s="58"/>
      <c r="AA19" s="56"/>
      <c r="AB19" s="57"/>
      <c r="AC19" s="71"/>
    </row>
    <row r="20" spans="1:31" ht="30" x14ac:dyDescent="0.25">
      <c r="A20" s="119" t="s">
        <v>46</v>
      </c>
      <c r="B20" s="74" t="s">
        <v>47</v>
      </c>
      <c r="C20" s="22">
        <f t="shared" si="24"/>
        <v>350000</v>
      </c>
      <c r="D20" s="23">
        <f t="shared" si="25"/>
        <v>5</v>
      </c>
      <c r="E20" s="24">
        <f t="shared" si="26"/>
        <v>350000</v>
      </c>
      <c r="F20" s="31">
        <f>G20*70000</f>
        <v>350000</v>
      </c>
      <c r="G20" s="32">
        <v>5</v>
      </c>
      <c r="H20" s="68">
        <f t="shared" si="22"/>
        <v>350000</v>
      </c>
      <c r="I20" s="31"/>
      <c r="J20" s="32"/>
      <c r="K20" s="68">
        <f t="shared" si="17"/>
        <v>0</v>
      </c>
      <c r="L20" s="31"/>
      <c r="M20" s="32"/>
      <c r="N20" s="68">
        <f t="shared" si="18"/>
        <v>0</v>
      </c>
      <c r="O20" s="31"/>
      <c r="P20" s="32"/>
      <c r="Q20" s="68">
        <f t="shared" si="19"/>
        <v>0</v>
      </c>
      <c r="R20" s="31"/>
      <c r="S20" s="32"/>
      <c r="T20" s="68">
        <f t="shared" si="20"/>
        <v>0</v>
      </c>
      <c r="U20" s="31"/>
      <c r="V20" s="32"/>
      <c r="W20" s="68">
        <f t="shared" si="21"/>
        <v>0</v>
      </c>
      <c r="X20" s="36"/>
      <c r="Y20" s="37"/>
      <c r="Z20" s="38"/>
      <c r="AA20" s="36"/>
      <c r="AB20" s="37"/>
      <c r="AC20" s="70"/>
    </row>
    <row r="21" spans="1:31" ht="26.25" customHeight="1" x14ac:dyDescent="0.25">
      <c r="A21" s="119">
        <v>8</v>
      </c>
      <c r="B21" s="109" t="s">
        <v>13</v>
      </c>
      <c r="C21" s="22">
        <f t="shared" si="24"/>
        <v>0</v>
      </c>
      <c r="D21" s="23">
        <f t="shared" si="25"/>
        <v>0</v>
      </c>
      <c r="E21" s="24">
        <f t="shared" si="26"/>
        <v>0</v>
      </c>
      <c r="F21" s="18"/>
      <c r="G21" s="19"/>
      <c r="H21" s="24">
        <f t="shared" si="22"/>
        <v>0</v>
      </c>
      <c r="I21" s="18"/>
      <c r="J21" s="19"/>
      <c r="K21" s="24">
        <f t="shared" si="17"/>
        <v>0</v>
      </c>
      <c r="L21" s="18"/>
      <c r="M21" s="19"/>
      <c r="N21" s="24">
        <f t="shared" si="18"/>
        <v>0</v>
      </c>
      <c r="O21" s="18"/>
      <c r="P21" s="19"/>
      <c r="Q21" s="24">
        <f t="shared" si="19"/>
        <v>0</v>
      </c>
      <c r="R21" s="18"/>
      <c r="S21" s="19"/>
      <c r="T21" s="24">
        <f t="shared" si="20"/>
        <v>0</v>
      </c>
      <c r="U21" s="18"/>
      <c r="V21" s="19"/>
      <c r="W21" s="24">
        <f t="shared" si="21"/>
        <v>0</v>
      </c>
      <c r="X21" s="33"/>
      <c r="Y21" s="21"/>
      <c r="Z21" s="34"/>
      <c r="AA21" s="18"/>
      <c r="AB21" s="19"/>
      <c r="AC21" s="24">
        <f>AA21</f>
        <v>0</v>
      </c>
    </row>
    <row r="22" spans="1:31" ht="30" x14ac:dyDescent="0.25">
      <c r="A22" s="119">
        <v>9</v>
      </c>
      <c r="B22" s="109" t="s">
        <v>25</v>
      </c>
      <c r="C22" s="22">
        <f t="shared" si="24"/>
        <v>200000</v>
      </c>
      <c r="D22" s="23">
        <f t="shared" si="25"/>
        <v>2</v>
      </c>
      <c r="E22" s="24">
        <f t="shared" si="26"/>
        <v>200000</v>
      </c>
      <c r="F22" s="33"/>
      <c r="G22" s="21"/>
      <c r="H22" s="35"/>
      <c r="I22" s="33"/>
      <c r="J22" s="21"/>
      <c r="K22" s="35"/>
      <c r="L22" s="33"/>
      <c r="M22" s="21"/>
      <c r="N22" s="35"/>
      <c r="O22" s="33"/>
      <c r="P22" s="21"/>
      <c r="Q22" s="35"/>
      <c r="R22" s="33"/>
      <c r="S22" s="21"/>
      <c r="T22" s="35"/>
      <c r="U22" s="33"/>
      <c r="V22" s="21"/>
      <c r="W22" s="35"/>
      <c r="X22" s="18">
        <f>Y22*100000</f>
        <v>200000</v>
      </c>
      <c r="Y22" s="19">
        <v>2</v>
      </c>
      <c r="Z22" s="20">
        <f>X22</f>
        <v>200000</v>
      </c>
      <c r="AA22" s="33"/>
      <c r="AB22" s="21"/>
      <c r="AC22" s="35"/>
    </row>
    <row r="23" spans="1:31" ht="26.25" customHeight="1" x14ac:dyDescent="0.25">
      <c r="A23" s="119">
        <v>10</v>
      </c>
      <c r="B23" s="109" t="s">
        <v>6</v>
      </c>
      <c r="C23" s="22">
        <f t="shared" si="24"/>
        <v>24000</v>
      </c>
      <c r="D23" s="23">
        <f t="shared" si="25"/>
        <v>0.4</v>
      </c>
      <c r="E23" s="24">
        <f t="shared" si="26"/>
        <v>24000</v>
      </c>
      <c r="F23" s="18">
        <f>F$6*$AE23</f>
        <v>24000</v>
      </c>
      <c r="G23" s="19">
        <f>F23/$G$1</f>
        <v>0.4</v>
      </c>
      <c r="H23" s="24">
        <f t="shared" si="22"/>
        <v>24000</v>
      </c>
      <c r="I23" s="18"/>
      <c r="J23" s="19"/>
      <c r="K23" s="24">
        <f t="shared" ref="K23:K36" si="27">I23</f>
        <v>0</v>
      </c>
      <c r="L23" s="18"/>
      <c r="M23" s="19"/>
      <c r="N23" s="24">
        <f t="shared" ref="N23:N36" si="28">L23</f>
        <v>0</v>
      </c>
      <c r="O23" s="18"/>
      <c r="P23" s="19"/>
      <c r="Q23" s="24">
        <f t="shared" ref="Q23:Q36" si="29">O23</f>
        <v>0</v>
      </c>
      <c r="R23" s="18"/>
      <c r="S23" s="19"/>
      <c r="T23" s="24">
        <f t="shared" ref="T23:T36" si="30">R23</f>
        <v>0</v>
      </c>
      <c r="U23" s="18"/>
      <c r="V23" s="19"/>
      <c r="W23" s="24">
        <f t="shared" ref="W23:W36" si="31">U23</f>
        <v>0</v>
      </c>
      <c r="X23" s="33"/>
      <c r="Y23" s="21"/>
      <c r="Z23" s="34"/>
      <c r="AA23" s="18"/>
      <c r="AB23" s="19"/>
      <c r="AC23" s="24">
        <f>AA23</f>
        <v>0</v>
      </c>
      <c r="AE23" s="1">
        <v>5.0000000000000001E-4</v>
      </c>
    </row>
    <row r="24" spans="1:31" ht="30" x14ac:dyDescent="0.25">
      <c r="A24" s="119">
        <v>11</v>
      </c>
      <c r="B24" s="109" t="s">
        <v>5</v>
      </c>
      <c r="C24" s="22">
        <f t="shared" si="24"/>
        <v>480000</v>
      </c>
      <c r="D24" s="23">
        <f t="shared" si="25"/>
        <v>8</v>
      </c>
      <c r="E24" s="24">
        <f t="shared" si="26"/>
        <v>480000</v>
      </c>
      <c r="F24" s="18">
        <f t="shared" ref="F24:F36" si="32">F$6*$AE24</f>
        <v>480000</v>
      </c>
      <c r="G24" s="19">
        <f t="shared" ref="G24:G34" si="33">F24/$G$1</f>
        <v>8</v>
      </c>
      <c r="H24" s="24">
        <f t="shared" si="22"/>
        <v>480000</v>
      </c>
      <c r="I24" s="18"/>
      <c r="J24" s="19"/>
      <c r="K24" s="24">
        <f t="shared" si="27"/>
        <v>0</v>
      </c>
      <c r="L24" s="18"/>
      <c r="M24" s="19"/>
      <c r="N24" s="24">
        <f t="shared" si="28"/>
        <v>0</v>
      </c>
      <c r="O24" s="18"/>
      <c r="P24" s="19"/>
      <c r="Q24" s="24">
        <f t="shared" si="29"/>
        <v>0</v>
      </c>
      <c r="R24" s="18"/>
      <c r="S24" s="19"/>
      <c r="T24" s="24">
        <f t="shared" si="30"/>
        <v>0</v>
      </c>
      <c r="U24" s="18"/>
      <c r="V24" s="19"/>
      <c r="W24" s="24">
        <f t="shared" si="31"/>
        <v>0</v>
      </c>
      <c r="X24" s="33"/>
      <c r="Y24" s="21"/>
      <c r="Z24" s="34"/>
      <c r="AA24" s="18"/>
      <c r="AB24" s="19"/>
      <c r="AC24" s="24">
        <f t="shared" ref="AC24:AC36" si="34">AA24</f>
        <v>0</v>
      </c>
      <c r="AE24" s="1">
        <v>0.01</v>
      </c>
    </row>
    <row r="25" spans="1:31" ht="26.25" customHeight="1" x14ac:dyDescent="0.25">
      <c r="A25" s="119">
        <v>12</v>
      </c>
      <c r="B25" s="109" t="s">
        <v>14</v>
      </c>
      <c r="C25" s="22">
        <f t="shared" si="24"/>
        <v>24000</v>
      </c>
      <c r="D25" s="23">
        <f t="shared" si="25"/>
        <v>0.4</v>
      </c>
      <c r="E25" s="24">
        <f t="shared" si="26"/>
        <v>24000</v>
      </c>
      <c r="F25" s="18">
        <f t="shared" si="32"/>
        <v>24000</v>
      </c>
      <c r="G25" s="19">
        <f t="shared" si="33"/>
        <v>0.4</v>
      </c>
      <c r="H25" s="24">
        <f t="shared" si="22"/>
        <v>24000</v>
      </c>
      <c r="I25" s="18"/>
      <c r="J25" s="19"/>
      <c r="K25" s="24">
        <f t="shared" si="27"/>
        <v>0</v>
      </c>
      <c r="L25" s="18"/>
      <c r="M25" s="19"/>
      <c r="N25" s="24">
        <f t="shared" si="28"/>
        <v>0</v>
      </c>
      <c r="O25" s="18"/>
      <c r="P25" s="19"/>
      <c r="Q25" s="24">
        <f t="shared" si="29"/>
        <v>0</v>
      </c>
      <c r="R25" s="18"/>
      <c r="S25" s="19"/>
      <c r="T25" s="24">
        <f t="shared" si="30"/>
        <v>0</v>
      </c>
      <c r="U25" s="18"/>
      <c r="V25" s="19"/>
      <c r="W25" s="24">
        <f t="shared" si="31"/>
        <v>0</v>
      </c>
      <c r="X25" s="33"/>
      <c r="Y25" s="21"/>
      <c r="Z25" s="34"/>
      <c r="AA25" s="18"/>
      <c r="AB25" s="19"/>
      <c r="AC25" s="24">
        <f t="shared" si="34"/>
        <v>0</v>
      </c>
      <c r="AE25" s="1">
        <v>5.0000000000000001E-4</v>
      </c>
    </row>
    <row r="26" spans="1:31" ht="26.25" customHeight="1" x14ac:dyDescent="0.25">
      <c r="A26" s="119">
        <v>13</v>
      </c>
      <c r="B26" s="109" t="s">
        <v>9</v>
      </c>
      <c r="C26" s="22">
        <f t="shared" si="24"/>
        <v>24000</v>
      </c>
      <c r="D26" s="23">
        <f t="shared" si="25"/>
        <v>0.4</v>
      </c>
      <c r="E26" s="24">
        <f t="shared" si="26"/>
        <v>24000</v>
      </c>
      <c r="F26" s="18">
        <f t="shared" si="32"/>
        <v>24000</v>
      </c>
      <c r="G26" s="19">
        <f t="shared" si="33"/>
        <v>0.4</v>
      </c>
      <c r="H26" s="24">
        <f t="shared" si="22"/>
        <v>24000</v>
      </c>
      <c r="I26" s="18"/>
      <c r="J26" s="19"/>
      <c r="K26" s="24">
        <f t="shared" si="27"/>
        <v>0</v>
      </c>
      <c r="L26" s="18"/>
      <c r="M26" s="19"/>
      <c r="N26" s="24">
        <f t="shared" si="28"/>
        <v>0</v>
      </c>
      <c r="O26" s="18"/>
      <c r="P26" s="19"/>
      <c r="Q26" s="24">
        <f t="shared" si="29"/>
        <v>0</v>
      </c>
      <c r="R26" s="18"/>
      <c r="S26" s="19"/>
      <c r="T26" s="24">
        <f t="shared" si="30"/>
        <v>0</v>
      </c>
      <c r="U26" s="18"/>
      <c r="V26" s="19"/>
      <c r="W26" s="24">
        <f t="shared" si="31"/>
        <v>0</v>
      </c>
      <c r="X26" s="33"/>
      <c r="Y26" s="21"/>
      <c r="Z26" s="34"/>
      <c r="AA26" s="18"/>
      <c r="AB26" s="19"/>
      <c r="AC26" s="24">
        <f t="shared" si="34"/>
        <v>0</v>
      </c>
      <c r="AE26" s="1">
        <v>5.0000000000000001E-4</v>
      </c>
    </row>
    <row r="27" spans="1:31" ht="26.25" customHeight="1" x14ac:dyDescent="0.25">
      <c r="A27" s="119">
        <v>14</v>
      </c>
      <c r="B27" s="109" t="s">
        <v>10</v>
      </c>
      <c r="C27" s="22">
        <f t="shared" si="24"/>
        <v>24000</v>
      </c>
      <c r="D27" s="23">
        <f t="shared" si="25"/>
        <v>0.4</v>
      </c>
      <c r="E27" s="24">
        <f t="shared" si="26"/>
        <v>24000</v>
      </c>
      <c r="F27" s="18">
        <f t="shared" si="32"/>
        <v>24000</v>
      </c>
      <c r="G27" s="19">
        <f t="shared" si="33"/>
        <v>0.4</v>
      </c>
      <c r="H27" s="24">
        <f t="shared" si="22"/>
        <v>24000</v>
      </c>
      <c r="I27" s="18"/>
      <c r="J27" s="19"/>
      <c r="K27" s="24">
        <f t="shared" si="27"/>
        <v>0</v>
      </c>
      <c r="L27" s="18"/>
      <c r="M27" s="19"/>
      <c r="N27" s="24">
        <f t="shared" si="28"/>
        <v>0</v>
      </c>
      <c r="O27" s="18"/>
      <c r="P27" s="19"/>
      <c r="Q27" s="24">
        <f t="shared" si="29"/>
        <v>0</v>
      </c>
      <c r="R27" s="18"/>
      <c r="S27" s="19"/>
      <c r="T27" s="24">
        <f t="shared" si="30"/>
        <v>0</v>
      </c>
      <c r="U27" s="18"/>
      <c r="V27" s="19"/>
      <c r="W27" s="24">
        <f t="shared" si="31"/>
        <v>0</v>
      </c>
      <c r="X27" s="33"/>
      <c r="Y27" s="21"/>
      <c r="Z27" s="34"/>
      <c r="AA27" s="18"/>
      <c r="AB27" s="19"/>
      <c r="AC27" s="24">
        <f t="shared" si="34"/>
        <v>0</v>
      </c>
      <c r="AE27" s="1">
        <v>5.0000000000000001E-4</v>
      </c>
    </row>
    <row r="28" spans="1:31" ht="26.25" customHeight="1" x14ac:dyDescent="0.25">
      <c r="A28" s="119">
        <v>15</v>
      </c>
      <c r="B28" s="109" t="s">
        <v>27</v>
      </c>
      <c r="C28" s="22">
        <f t="shared" si="24"/>
        <v>24000</v>
      </c>
      <c r="D28" s="23">
        <f t="shared" si="25"/>
        <v>0.4</v>
      </c>
      <c r="E28" s="24">
        <f t="shared" si="26"/>
        <v>24000</v>
      </c>
      <c r="F28" s="18">
        <f t="shared" si="32"/>
        <v>24000</v>
      </c>
      <c r="G28" s="19">
        <f t="shared" si="33"/>
        <v>0.4</v>
      </c>
      <c r="H28" s="24">
        <f t="shared" si="22"/>
        <v>24000</v>
      </c>
      <c r="I28" s="18"/>
      <c r="J28" s="19"/>
      <c r="K28" s="24">
        <f t="shared" si="27"/>
        <v>0</v>
      </c>
      <c r="L28" s="18"/>
      <c r="M28" s="19"/>
      <c r="N28" s="24">
        <f t="shared" si="28"/>
        <v>0</v>
      </c>
      <c r="O28" s="18"/>
      <c r="P28" s="19"/>
      <c r="Q28" s="24">
        <f t="shared" si="29"/>
        <v>0</v>
      </c>
      <c r="R28" s="18"/>
      <c r="S28" s="19"/>
      <c r="T28" s="24">
        <f t="shared" si="30"/>
        <v>0</v>
      </c>
      <c r="U28" s="18"/>
      <c r="V28" s="19"/>
      <c r="W28" s="24">
        <f t="shared" si="31"/>
        <v>0</v>
      </c>
      <c r="X28" s="33"/>
      <c r="Y28" s="21"/>
      <c r="Z28" s="34"/>
      <c r="AA28" s="18"/>
      <c r="AB28" s="19"/>
      <c r="AC28" s="24">
        <f t="shared" si="34"/>
        <v>0</v>
      </c>
      <c r="AE28" s="1">
        <v>5.0000000000000001E-4</v>
      </c>
    </row>
    <row r="29" spans="1:31" ht="26.25" customHeight="1" x14ac:dyDescent="0.25">
      <c r="A29" s="119">
        <v>16</v>
      </c>
      <c r="B29" s="109" t="s">
        <v>26</v>
      </c>
      <c r="C29" s="22">
        <f t="shared" si="24"/>
        <v>24000</v>
      </c>
      <c r="D29" s="23">
        <f t="shared" si="25"/>
        <v>0.4</v>
      </c>
      <c r="E29" s="24">
        <f t="shared" si="26"/>
        <v>24000</v>
      </c>
      <c r="F29" s="18">
        <f t="shared" si="32"/>
        <v>24000</v>
      </c>
      <c r="G29" s="19">
        <f t="shared" si="33"/>
        <v>0.4</v>
      </c>
      <c r="H29" s="24">
        <f t="shared" si="22"/>
        <v>24000</v>
      </c>
      <c r="I29" s="18"/>
      <c r="J29" s="19"/>
      <c r="K29" s="24">
        <f t="shared" si="27"/>
        <v>0</v>
      </c>
      <c r="L29" s="18"/>
      <c r="M29" s="19"/>
      <c r="N29" s="24">
        <f t="shared" si="28"/>
        <v>0</v>
      </c>
      <c r="O29" s="18"/>
      <c r="P29" s="19"/>
      <c r="Q29" s="24">
        <f t="shared" si="29"/>
        <v>0</v>
      </c>
      <c r="R29" s="18"/>
      <c r="S29" s="19"/>
      <c r="T29" s="24">
        <f t="shared" si="30"/>
        <v>0</v>
      </c>
      <c r="U29" s="18"/>
      <c r="V29" s="19"/>
      <c r="W29" s="24">
        <f t="shared" si="31"/>
        <v>0</v>
      </c>
      <c r="X29" s="33"/>
      <c r="Y29" s="21"/>
      <c r="Z29" s="34"/>
      <c r="AA29" s="18"/>
      <c r="AB29" s="19"/>
      <c r="AC29" s="24">
        <f t="shared" si="34"/>
        <v>0</v>
      </c>
      <c r="AE29" s="1">
        <v>5.0000000000000001E-4</v>
      </c>
    </row>
    <row r="30" spans="1:31" ht="26.25" customHeight="1" x14ac:dyDescent="0.25">
      <c r="A30" s="119">
        <v>17</v>
      </c>
      <c r="B30" s="109" t="s">
        <v>22</v>
      </c>
      <c r="C30" s="22">
        <f t="shared" si="24"/>
        <v>24000</v>
      </c>
      <c r="D30" s="23">
        <f t="shared" si="25"/>
        <v>0.4</v>
      </c>
      <c r="E30" s="24">
        <f t="shared" si="26"/>
        <v>24000</v>
      </c>
      <c r="F30" s="18">
        <f t="shared" si="32"/>
        <v>24000</v>
      </c>
      <c r="G30" s="19">
        <f t="shared" si="33"/>
        <v>0.4</v>
      </c>
      <c r="H30" s="24">
        <f t="shared" si="22"/>
        <v>24000</v>
      </c>
      <c r="I30" s="18"/>
      <c r="J30" s="19"/>
      <c r="K30" s="24">
        <f t="shared" si="27"/>
        <v>0</v>
      </c>
      <c r="L30" s="18"/>
      <c r="M30" s="19"/>
      <c r="N30" s="24">
        <f t="shared" si="28"/>
        <v>0</v>
      </c>
      <c r="O30" s="18"/>
      <c r="P30" s="19"/>
      <c r="Q30" s="24">
        <f t="shared" si="29"/>
        <v>0</v>
      </c>
      <c r="R30" s="18"/>
      <c r="S30" s="19"/>
      <c r="T30" s="24">
        <f t="shared" si="30"/>
        <v>0</v>
      </c>
      <c r="U30" s="18"/>
      <c r="V30" s="19"/>
      <c r="W30" s="24">
        <f t="shared" si="31"/>
        <v>0</v>
      </c>
      <c r="X30" s="33"/>
      <c r="Y30" s="21"/>
      <c r="Z30" s="34"/>
      <c r="AA30" s="18"/>
      <c r="AB30" s="19"/>
      <c r="AC30" s="24">
        <f t="shared" si="34"/>
        <v>0</v>
      </c>
      <c r="AE30" s="1">
        <v>5.0000000000000001E-4</v>
      </c>
    </row>
    <row r="31" spans="1:31" ht="26.25" customHeight="1" x14ac:dyDescent="0.25">
      <c r="A31" s="119">
        <v>18</v>
      </c>
      <c r="B31" s="109" t="s">
        <v>15</v>
      </c>
      <c r="C31" s="22">
        <f t="shared" si="24"/>
        <v>24000</v>
      </c>
      <c r="D31" s="23">
        <f t="shared" si="25"/>
        <v>0.4</v>
      </c>
      <c r="E31" s="24">
        <f t="shared" si="26"/>
        <v>24000</v>
      </c>
      <c r="F31" s="18">
        <f t="shared" si="32"/>
        <v>24000</v>
      </c>
      <c r="G31" s="19">
        <f t="shared" si="33"/>
        <v>0.4</v>
      </c>
      <c r="H31" s="24">
        <f t="shared" si="22"/>
        <v>24000</v>
      </c>
      <c r="I31" s="18"/>
      <c r="J31" s="19"/>
      <c r="K31" s="24">
        <f t="shared" si="27"/>
        <v>0</v>
      </c>
      <c r="L31" s="18"/>
      <c r="M31" s="19"/>
      <c r="N31" s="24">
        <f t="shared" si="28"/>
        <v>0</v>
      </c>
      <c r="O31" s="18"/>
      <c r="P31" s="19"/>
      <c r="Q31" s="24">
        <f t="shared" si="29"/>
        <v>0</v>
      </c>
      <c r="R31" s="18"/>
      <c r="S31" s="19"/>
      <c r="T31" s="24">
        <f t="shared" si="30"/>
        <v>0</v>
      </c>
      <c r="U31" s="18"/>
      <c r="V31" s="19"/>
      <c r="W31" s="24">
        <f t="shared" si="31"/>
        <v>0</v>
      </c>
      <c r="X31" s="33"/>
      <c r="Y31" s="21"/>
      <c r="Z31" s="34"/>
      <c r="AA31" s="18"/>
      <c r="AB31" s="19"/>
      <c r="AC31" s="24">
        <f t="shared" si="34"/>
        <v>0</v>
      </c>
      <c r="AE31" s="1">
        <v>5.0000000000000001E-4</v>
      </c>
    </row>
    <row r="32" spans="1:31" ht="30" x14ac:dyDescent="0.25">
      <c r="A32" s="119">
        <v>19</v>
      </c>
      <c r="B32" s="109" t="s">
        <v>7</v>
      </c>
      <c r="C32" s="22">
        <f t="shared" si="24"/>
        <v>480000</v>
      </c>
      <c r="D32" s="23">
        <f t="shared" si="25"/>
        <v>8</v>
      </c>
      <c r="E32" s="24">
        <f t="shared" si="26"/>
        <v>480000</v>
      </c>
      <c r="F32" s="18">
        <f t="shared" si="32"/>
        <v>480000</v>
      </c>
      <c r="G32" s="19">
        <f t="shared" si="33"/>
        <v>8</v>
      </c>
      <c r="H32" s="24">
        <f t="shared" si="22"/>
        <v>480000</v>
      </c>
      <c r="I32" s="18"/>
      <c r="J32" s="19"/>
      <c r="K32" s="24">
        <f t="shared" si="27"/>
        <v>0</v>
      </c>
      <c r="L32" s="18"/>
      <c r="M32" s="19"/>
      <c r="N32" s="24">
        <f t="shared" si="28"/>
        <v>0</v>
      </c>
      <c r="O32" s="18"/>
      <c r="P32" s="19"/>
      <c r="Q32" s="24">
        <f t="shared" si="29"/>
        <v>0</v>
      </c>
      <c r="R32" s="18"/>
      <c r="S32" s="19"/>
      <c r="T32" s="24">
        <f t="shared" si="30"/>
        <v>0</v>
      </c>
      <c r="U32" s="18"/>
      <c r="V32" s="19"/>
      <c r="W32" s="24">
        <f t="shared" si="31"/>
        <v>0</v>
      </c>
      <c r="X32" s="33"/>
      <c r="Y32" s="21"/>
      <c r="Z32" s="34"/>
      <c r="AA32" s="18"/>
      <c r="AB32" s="19"/>
      <c r="AC32" s="24">
        <f t="shared" si="34"/>
        <v>0</v>
      </c>
      <c r="AE32" s="1">
        <v>0.01</v>
      </c>
    </row>
    <row r="33" spans="1:31" ht="28.5" customHeight="1" x14ac:dyDescent="0.25">
      <c r="A33" s="119">
        <v>20</v>
      </c>
      <c r="B33" s="109" t="s">
        <v>3</v>
      </c>
      <c r="C33" s="22">
        <f t="shared" si="24"/>
        <v>24000</v>
      </c>
      <c r="D33" s="23">
        <f t="shared" si="25"/>
        <v>0.4</v>
      </c>
      <c r="E33" s="24">
        <f t="shared" si="26"/>
        <v>24000</v>
      </c>
      <c r="F33" s="18">
        <f t="shared" si="32"/>
        <v>24000</v>
      </c>
      <c r="G33" s="19">
        <f t="shared" si="33"/>
        <v>0.4</v>
      </c>
      <c r="H33" s="24">
        <f t="shared" si="22"/>
        <v>24000</v>
      </c>
      <c r="I33" s="18"/>
      <c r="J33" s="19"/>
      <c r="K33" s="24">
        <f t="shared" si="27"/>
        <v>0</v>
      </c>
      <c r="L33" s="18"/>
      <c r="M33" s="19"/>
      <c r="N33" s="24">
        <f t="shared" si="28"/>
        <v>0</v>
      </c>
      <c r="O33" s="18"/>
      <c r="P33" s="19"/>
      <c r="Q33" s="24">
        <f t="shared" si="29"/>
        <v>0</v>
      </c>
      <c r="R33" s="18"/>
      <c r="S33" s="19"/>
      <c r="T33" s="24">
        <f t="shared" si="30"/>
        <v>0</v>
      </c>
      <c r="U33" s="18"/>
      <c r="V33" s="19"/>
      <c r="W33" s="24">
        <f t="shared" si="31"/>
        <v>0</v>
      </c>
      <c r="X33" s="33"/>
      <c r="Y33" s="21"/>
      <c r="Z33" s="34"/>
      <c r="AA33" s="18"/>
      <c r="AB33" s="19"/>
      <c r="AC33" s="24">
        <f t="shared" si="34"/>
        <v>0</v>
      </c>
      <c r="AE33" s="1">
        <v>5.0000000000000001E-4</v>
      </c>
    </row>
    <row r="34" spans="1:31" ht="28.5" customHeight="1" x14ac:dyDescent="0.25">
      <c r="A34" s="119">
        <v>21</v>
      </c>
      <c r="B34" s="109" t="s">
        <v>11</v>
      </c>
      <c r="C34" s="22">
        <f t="shared" si="24"/>
        <v>24000</v>
      </c>
      <c r="D34" s="23">
        <f t="shared" si="25"/>
        <v>0.4</v>
      </c>
      <c r="E34" s="24">
        <f t="shared" si="26"/>
        <v>24000</v>
      </c>
      <c r="F34" s="18">
        <f t="shared" si="32"/>
        <v>24000</v>
      </c>
      <c r="G34" s="19">
        <f t="shared" si="33"/>
        <v>0.4</v>
      </c>
      <c r="H34" s="24">
        <f t="shared" si="22"/>
        <v>24000</v>
      </c>
      <c r="I34" s="18"/>
      <c r="J34" s="19"/>
      <c r="K34" s="24">
        <f t="shared" si="27"/>
        <v>0</v>
      </c>
      <c r="L34" s="18"/>
      <c r="M34" s="19"/>
      <c r="N34" s="24">
        <f t="shared" si="28"/>
        <v>0</v>
      </c>
      <c r="O34" s="18"/>
      <c r="P34" s="19"/>
      <c r="Q34" s="24">
        <f t="shared" si="29"/>
        <v>0</v>
      </c>
      <c r="R34" s="18"/>
      <c r="S34" s="19"/>
      <c r="T34" s="24">
        <f t="shared" si="30"/>
        <v>0</v>
      </c>
      <c r="U34" s="18"/>
      <c r="V34" s="19"/>
      <c r="W34" s="24">
        <f t="shared" si="31"/>
        <v>0</v>
      </c>
      <c r="X34" s="33"/>
      <c r="Y34" s="21"/>
      <c r="Z34" s="34"/>
      <c r="AA34" s="18"/>
      <c r="AB34" s="19"/>
      <c r="AC34" s="24">
        <f t="shared" si="34"/>
        <v>0</v>
      </c>
      <c r="AE34" s="1">
        <v>5.0000000000000001E-4</v>
      </c>
    </row>
    <row r="35" spans="1:31" ht="28.5" customHeight="1" x14ac:dyDescent="0.25">
      <c r="A35" s="119">
        <v>22</v>
      </c>
      <c r="B35" s="109" t="s">
        <v>52</v>
      </c>
      <c r="C35" s="22">
        <f>F35+I35+L35+O35+U35+X35+AA35</f>
        <v>24000</v>
      </c>
      <c r="D35" s="23">
        <f t="shared" si="24"/>
        <v>0.4</v>
      </c>
      <c r="E35" s="24">
        <f t="shared" si="24"/>
        <v>24000</v>
      </c>
      <c r="F35" s="18">
        <f t="shared" si="32"/>
        <v>24000</v>
      </c>
      <c r="G35" s="19">
        <f t="shared" ref="G35:G36" si="35">F35/$G$1</f>
        <v>0.4</v>
      </c>
      <c r="H35" s="24">
        <f t="shared" si="22"/>
        <v>24000</v>
      </c>
      <c r="I35" s="18"/>
      <c r="J35" s="19"/>
      <c r="K35" s="24">
        <f t="shared" si="27"/>
        <v>0</v>
      </c>
      <c r="L35" s="18"/>
      <c r="M35" s="19"/>
      <c r="N35" s="24">
        <f t="shared" si="28"/>
        <v>0</v>
      </c>
      <c r="O35" s="18"/>
      <c r="P35" s="19"/>
      <c r="Q35" s="24">
        <f t="shared" si="29"/>
        <v>0</v>
      </c>
      <c r="R35" s="18"/>
      <c r="S35" s="19"/>
      <c r="T35" s="24">
        <f t="shared" si="30"/>
        <v>0</v>
      </c>
      <c r="U35" s="18"/>
      <c r="V35" s="19"/>
      <c r="W35" s="24">
        <f t="shared" si="31"/>
        <v>0</v>
      </c>
      <c r="X35" s="33"/>
      <c r="Y35" s="21"/>
      <c r="Z35" s="34"/>
      <c r="AA35" s="18"/>
      <c r="AB35" s="19"/>
      <c r="AC35" s="24">
        <f t="shared" si="34"/>
        <v>0</v>
      </c>
      <c r="AE35" s="1">
        <v>5.0000000000000001E-4</v>
      </c>
    </row>
    <row r="36" spans="1:31" ht="28.5" customHeight="1" thickBot="1" x14ac:dyDescent="0.3">
      <c r="A36" s="125">
        <v>23</v>
      </c>
      <c r="B36" s="110" t="s">
        <v>62</v>
      </c>
      <c r="C36" s="25">
        <f t="shared" ref="C36:E36" si="36">F36+I36+L36+O36+U36+X36+AA36</f>
        <v>24000</v>
      </c>
      <c r="D36" s="26">
        <f t="shared" si="36"/>
        <v>0.4</v>
      </c>
      <c r="E36" s="27">
        <f t="shared" si="36"/>
        <v>24000</v>
      </c>
      <c r="F36" s="86">
        <f t="shared" si="32"/>
        <v>24000</v>
      </c>
      <c r="G36" s="87">
        <f t="shared" si="35"/>
        <v>0.4</v>
      </c>
      <c r="H36" s="27">
        <f t="shared" si="22"/>
        <v>24000</v>
      </c>
      <c r="I36" s="86"/>
      <c r="J36" s="87"/>
      <c r="K36" s="27">
        <f t="shared" si="27"/>
        <v>0</v>
      </c>
      <c r="L36" s="86"/>
      <c r="M36" s="87"/>
      <c r="N36" s="27">
        <f t="shared" si="28"/>
        <v>0</v>
      </c>
      <c r="O36" s="86"/>
      <c r="P36" s="87"/>
      <c r="Q36" s="27">
        <f t="shared" si="29"/>
        <v>0</v>
      </c>
      <c r="R36" s="86"/>
      <c r="S36" s="87"/>
      <c r="T36" s="27">
        <f t="shared" si="30"/>
        <v>0</v>
      </c>
      <c r="U36" s="86"/>
      <c r="V36" s="87"/>
      <c r="W36" s="27">
        <f t="shared" si="31"/>
        <v>0</v>
      </c>
      <c r="X36" s="88"/>
      <c r="Y36" s="89"/>
      <c r="Z36" s="90"/>
      <c r="AA36" s="86"/>
      <c r="AB36" s="87"/>
      <c r="AC36" s="27">
        <f t="shared" si="34"/>
        <v>0</v>
      </c>
      <c r="AE36" s="1">
        <v>5.0000000000000001E-4</v>
      </c>
    </row>
    <row r="37" spans="1:31" ht="35.25" customHeight="1" thickTop="1" thickBot="1" x14ac:dyDescent="0.3">
      <c r="A37" s="126">
        <v>24</v>
      </c>
      <c r="B37" s="111" t="s">
        <v>35</v>
      </c>
      <c r="C37" s="28">
        <f>SUM(C15:C17,C21:C36)</f>
        <v>10198000</v>
      </c>
      <c r="D37" s="29">
        <f t="shared" ref="D37:AC37" si="37">SUM(D15:D17,D21:D36)</f>
        <v>216.80000000000007</v>
      </c>
      <c r="E37" s="30">
        <f t="shared" si="37"/>
        <v>10198000</v>
      </c>
      <c r="F37" s="94">
        <f t="shared" si="37"/>
        <v>9998000</v>
      </c>
      <c r="G37" s="95">
        <f t="shared" si="37"/>
        <v>214.80000000000007</v>
      </c>
      <c r="H37" s="30">
        <f>SUM(H15:H17,H21:H36)</f>
        <v>9998000</v>
      </c>
      <c r="I37" s="94">
        <f t="shared" si="37"/>
        <v>0</v>
      </c>
      <c r="J37" s="95">
        <f t="shared" si="37"/>
        <v>0</v>
      </c>
      <c r="K37" s="30">
        <f t="shared" si="37"/>
        <v>0</v>
      </c>
      <c r="L37" s="94">
        <f t="shared" si="37"/>
        <v>0</v>
      </c>
      <c r="M37" s="95">
        <f t="shared" si="37"/>
        <v>0</v>
      </c>
      <c r="N37" s="30">
        <f t="shared" si="37"/>
        <v>0</v>
      </c>
      <c r="O37" s="94">
        <f t="shared" si="37"/>
        <v>0</v>
      </c>
      <c r="P37" s="95">
        <f t="shared" si="37"/>
        <v>0</v>
      </c>
      <c r="Q37" s="30">
        <f t="shared" si="37"/>
        <v>0</v>
      </c>
      <c r="R37" s="94">
        <f t="shared" si="37"/>
        <v>0</v>
      </c>
      <c r="S37" s="95">
        <f t="shared" si="37"/>
        <v>0</v>
      </c>
      <c r="T37" s="30">
        <f t="shared" si="37"/>
        <v>0</v>
      </c>
      <c r="U37" s="94">
        <f t="shared" si="37"/>
        <v>0</v>
      </c>
      <c r="V37" s="95">
        <f t="shared" si="37"/>
        <v>0</v>
      </c>
      <c r="W37" s="30">
        <f t="shared" si="37"/>
        <v>0</v>
      </c>
      <c r="X37" s="96">
        <f t="shared" si="37"/>
        <v>200000</v>
      </c>
      <c r="Y37" s="97">
        <f t="shared" si="37"/>
        <v>2</v>
      </c>
      <c r="Z37" s="98">
        <f t="shared" si="37"/>
        <v>200000</v>
      </c>
      <c r="AA37" s="94">
        <f t="shared" si="37"/>
        <v>0</v>
      </c>
      <c r="AB37" s="95">
        <f t="shared" si="37"/>
        <v>0</v>
      </c>
      <c r="AC37" s="30">
        <f t="shared" si="37"/>
        <v>0</v>
      </c>
    </row>
    <row r="38" spans="1:31" ht="139.5" customHeight="1" thickTop="1" thickBot="1" x14ac:dyDescent="0.3">
      <c r="A38" s="122">
        <v>25</v>
      </c>
      <c r="B38" s="112" t="s">
        <v>60</v>
      </c>
      <c r="C38" s="91">
        <f>C12-C37</f>
        <v>70266000</v>
      </c>
      <c r="D38" s="92">
        <f>D12-D37</f>
        <v>1134.7199999999998</v>
      </c>
      <c r="E38" s="93">
        <f>E12+E37</f>
        <v>10889200</v>
      </c>
      <c r="F38" s="91">
        <f>F12-F37</f>
        <v>38866000</v>
      </c>
      <c r="G38" s="92">
        <f>G12-G37</f>
        <v>596.71999999999991</v>
      </c>
      <c r="H38" s="93">
        <f>H12+H37</f>
        <v>10689200</v>
      </c>
      <c r="I38" s="91">
        <f>I12-I37</f>
        <v>12800000</v>
      </c>
      <c r="J38" s="92">
        <f>J12-J37</f>
        <v>200</v>
      </c>
      <c r="K38" s="93">
        <f>K12+K37</f>
        <v>0</v>
      </c>
      <c r="L38" s="91">
        <f>L12-L37</f>
        <v>5500000</v>
      </c>
      <c r="M38" s="92">
        <f>M12-M37</f>
        <v>100</v>
      </c>
      <c r="N38" s="93">
        <f>N12+N37</f>
        <v>0</v>
      </c>
      <c r="O38" s="91">
        <f>O12-O37</f>
        <v>5500000</v>
      </c>
      <c r="P38" s="92">
        <f>P12-P37</f>
        <v>100</v>
      </c>
      <c r="Q38" s="93">
        <f>Q12+Q37</f>
        <v>0</v>
      </c>
      <c r="R38" s="91">
        <f>R12-R37</f>
        <v>11000000</v>
      </c>
      <c r="S38" s="92">
        <f>S12-S37</f>
        <v>200</v>
      </c>
      <c r="T38" s="93">
        <f>T12+T37</f>
        <v>0</v>
      </c>
      <c r="U38" s="91">
        <f>U12-U37</f>
        <v>5500000</v>
      </c>
      <c r="V38" s="92">
        <f>V12-V37</f>
        <v>100</v>
      </c>
      <c r="W38" s="93">
        <f>W12+W37</f>
        <v>0</v>
      </c>
      <c r="X38" s="91">
        <f>X12-X37</f>
        <v>1200000</v>
      </c>
      <c r="Y38" s="92">
        <f>Y12-Y37</f>
        <v>18</v>
      </c>
      <c r="Z38" s="93">
        <f>Z12+Z37</f>
        <v>200000</v>
      </c>
      <c r="AA38" s="91">
        <f>AA12-AA37</f>
        <v>900000</v>
      </c>
      <c r="AB38" s="92">
        <f>AB12-AB37</f>
        <v>20</v>
      </c>
      <c r="AC38" s="93">
        <f>AC12+AC37</f>
        <v>0</v>
      </c>
    </row>
    <row r="39" spans="1:31" ht="15.75" thickTop="1" x14ac:dyDescent="0.25">
      <c r="A39" s="127"/>
      <c r="B39" s="113"/>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row>
    <row r="40" spans="1:31" ht="30" customHeight="1" x14ac:dyDescent="0.25">
      <c r="A40" s="128"/>
      <c r="B40" s="108" t="s">
        <v>19</v>
      </c>
      <c r="C40" s="12"/>
      <c r="D40" s="12"/>
      <c r="E40" s="12"/>
      <c r="F40" s="12"/>
      <c r="G40" s="12"/>
      <c r="H40" s="12"/>
      <c r="I40" s="12"/>
      <c r="J40" s="12"/>
      <c r="K40" s="12"/>
      <c r="L40" s="12"/>
      <c r="M40" s="12"/>
      <c r="N40" s="12"/>
      <c r="O40" s="12"/>
      <c r="P40" s="12"/>
      <c r="Q40" s="12"/>
      <c r="R40" s="12"/>
      <c r="S40" s="12"/>
      <c r="T40" s="12"/>
      <c r="U40" s="12"/>
      <c r="V40" s="12"/>
      <c r="W40" s="12"/>
      <c r="X40" s="12"/>
      <c r="Y40" s="12"/>
      <c r="Z40" s="12"/>
      <c r="AA40" s="12"/>
      <c r="AB40" s="12"/>
      <c r="AC40" s="12"/>
    </row>
    <row r="41" spans="1:31" ht="30" customHeight="1" x14ac:dyDescent="0.25">
      <c r="A41" s="119">
        <v>26</v>
      </c>
      <c r="B41" s="114" t="s">
        <v>50</v>
      </c>
      <c r="C41" s="51">
        <f>F41+I41+L41+O41+U41+X41+AA41</f>
        <v>360000</v>
      </c>
      <c r="D41" s="52">
        <f>G41+J41+M41+P41+V41+Y41+AB41</f>
        <v>6</v>
      </c>
      <c r="E41" s="53">
        <f>H41+K41+N41+Q41+W41+Z41+AC41</f>
        <v>360000</v>
      </c>
      <c r="F41" s="54">
        <f>G41*$G$1</f>
        <v>360000</v>
      </c>
      <c r="G41" s="55">
        <v>6</v>
      </c>
      <c r="H41" s="69">
        <f t="shared" ref="H41" si="38">F41</f>
        <v>360000</v>
      </c>
      <c r="I41" s="54"/>
      <c r="J41" s="55"/>
      <c r="K41" s="69">
        <f t="shared" ref="K41" si="39">I41</f>
        <v>0</v>
      </c>
      <c r="L41" s="54"/>
      <c r="M41" s="55"/>
      <c r="N41" s="69">
        <f t="shared" ref="N41" si="40">L41</f>
        <v>0</v>
      </c>
      <c r="O41" s="54"/>
      <c r="P41" s="55"/>
      <c r="Q41" s="69">
        <f t="shared" ref="Q41" si="41">O41</f>
        <v>0</v>
      </c>
      <c r="R41" s="54"/>
      <c r="S41" s="55"/>
      <c r="T41" s="69">
        <f t="shared" ref="T41" si="42">R41</f>
        <v>0</v>
      </c>
      <c r="U41" s="54"/>
      <c r="V41" s="55"/>
      <c r="W41" s="69">
        <f t="shared" ref="W41" si="43">U41</f>
        <v>0</v>
      </c>
      <c r="X41" s="56"/>
      <c r="Y41" s="57"/>
      <c r="Z41" s="58"/>
      <c r="AA41" s="56"/>
      <c r="AB41" s="57"/>
      <c r="AC41" s="71"/>
    </row>
    <row r="42" spans="1:31" ht="30" customHeight="1" x14ac:dyDescent="0.25">
      <c r="A42" s="119">
        <v>27</v>
      </c>
      <c r="B42" s="115" t="s">
        <v>61</v>
      </c>
      <c r="C42" s="22">
        <f>F42+I42+L42+O42+U42+X42+AA42</f>
        <v>900000</v>
      </c>
      <c r="D42" s="23">
        <f>G42+J42+M42+P42+V42+Y42+AB42</f>
        <v>10</v>
      </c>
      <c r="E42" s="24">
        <f t="shared" ref="E42:E44" si="44">H42+K42+N42+Q42+W42+Z42+AC42</f>
        <v>0</v>
      </c>
      <c r="F42" s="18">
        <f>G42*90000</f>
        <v>900000</v>
      </c>
      <c r="G42" s="19">
        <v>10</v>
      </c>
      <c r="H42" s="20"/>
      <c r="I42" s="18"/>
      <c r="J42" s="19"/>
      <c r="K42" s="20"/>
      <c r="L42" s="18"/>
      <c r="M42" s="19"/>
      <c r="N42" s="20"/>
      <c r="O42" s="18"/>
      <c r="P42" s="19"/>
      <c r="Q42" s="20"/>
      <c r="R42" s="18"/>
      <c r="S42" s="19"/>
      <c r="T42" s="20"/>
      <c r="U42" s="18"/>
      <c r="V42" s="19"/>
      <c r="W42" s="20"/>
      <c r="X42" s="33"/>
      <c r="Y42" s="21"/>
      <c r="Z42" s="34"/>
      <c r="AA42" s="18"/>
      <c r="AB42" s="19"/>
      <c r="AC42" s="20"/>
    </row>
    <row r="43" spans="1:31" ht="30" customHeight="1" x14ac:dyDescent="0.25">
      <c r="A43" s="119">
        <v>28</v>
      </c>
      <c r="B43" s="114" t="s">
        <v>24</v>
      </c>
      <c r="C43" s="22">
        <f t="shared" ref="C43:D44" si="45">F43+I43+L43+O43+U43+X43+AA43</f>
        <v>60000</v>
      </c>
      <c r="D43" s="23">
        <f t="shared" si="45"/>
        <v>1</v>
      </c>
      <c r="E43" s="24">
        <f t="shared" si="44"/>
        <v>0</v>
      </c>
      <c r="F43" s="18">
        <v>60000</v>
      </c>
      <c r="G43" s="19">
        <v>1</v>
      </c>
      <c r="H43" s="20"/>
      <c r="I43" s="18"/>
      <c r="J43" s="19"/>
      <c r="K43" s="20"/>
      <c r="L43" s="18"/>
      <c r="M43" s="19"/>
      <c r="N43" s="20"/>
      <c r="O43" s="18"/>
      <c r="P43" s="19"/>
      <c r="Q43" s="20"/>
      <c r="R43" s="18"/>
      <c r="S43" s="19"/>
      <c r="T43" s="20"/>
      <c r="U43" s="18"/>
      <c r="V43" s="19"/>
      <c r="W43" s="20"/>
      <c r="X43" s="33"/>
      <c r="Y43" s="21"/>
      <c r="Z43" s="34"/>
      <c r="AA43" s="18"/>
      <c r="AB43" s="19"/>
      <c r="AC43" s="20"/>
    </row>
    <row r="44" spans="1:31" ht="30" customHeight="1" thickBot="1" x14ac:dyDescent="0.3">
      <c r="A44" s="125">
        <v>29</v>
      </c>
      <c r="B44" s="116" t="s">
        <v>20</v>
      </c>
      <c r="C44" s="25">
        <f t="shared" si="45"/>
        <v>0</v>
      </c>
      <c r="D44" s="26">
        <f t="shared" si="45"/>
        <v>0</v>
      </c>
      <c r="E44" s="27">
        <f t="shared" si="44"/>
        <v>0</v>
      </c>
      <c r="F44" s="18"/>
      <c r="G44" s="19"/>
      <c r="H44" s="20"/>
      <c r="I44" s="18"/>
      <c r="J44" s="19"/>
      <c r="K44" s="20"/>
      <c r="L44" s="18"/>
      <c r="M44" s="19"/>
      <c r="N44" s="20"/>
      <c r="O44" s="18"/>
      <c r="P44" s="19"/>
      <c r="Q44" s="20"/>
      <c r="R44" s="18"/>
      <c r="S44" s="19"/>
      <c r="T44" s="20"/>
      <c r="U44" s="18"/>
      <c r="V44" s="19"/>
      <c r="W44" s="20"/>
      <c r="X44" s="33"/>
      <c r="Y44" s="21"/>
      <c r="Z44" s="34"/>
      <c r="AA44" s="18"/>
      <c r="AB44" s="19"/>
      <c r="AC44" s="20"/>
    </row>
    <row r="45" spans="1:31" ht="31.5" customHeight="1" thickTop="1" thickBot="1" x14ac:dyDescent="0.3">
      <c r="A45" s="126">
        <v>30</v>
      </c>
      <c r="B45" s="111" t="s">
        <v>42</v>
      </c>
      <c r="C45" s="28">
        <f>SUM(C41:C44)</f>
        <v>1320000</v>
      </c>
      <c r="D45" s="29">
        <f>SUM(D41:D44)</f>
        <v>17</v>
      </c>
      <c r="E45" s="30">
        <f>SUM(E41:E44)</f>
        <v>360000</v>
      </c>
      <c r="F45" s="28">
        <f t="shared" ref="F45:AC45" si="46">SUM(F41:F44)</f>
        <v>1320000</v>
      </c>
      <c r="G45" s="29">
        <f t="shared" si="46"/>
        <v>17</v>
      </c>
      <c r="H45" s="30">
        <f t="shared" si="46"/>
        <v>360000</v>
      </c>
      <c r="I45" s="28">
        <f t="shared" si="46"/>
        <v>0</v>
      </c>
      <c r="J45" s="29">
        <f t="shared" si="46"/>
        <v>0</v>
      </c>
      <c r="K45" s="30">
        <f t="shared" si="46"/>
        <v>0</v>
      </c>
      <c r="L45" s="28">
        <f t="shared" si="46"/>
        <v>0</v>
      </c>
      <c r="M45" s="29">
        <f t="shared" si="46"/>
        <v>0</v>
      </c>
      <c r="N45" s="30">
        <f t="shared" si="46"/>
        <v>0</v>
      </c>
      <c r="O45" s="28">
        <f t="shared" si="46"/>
        <v>0</v>
      </c>
      <c r="P45" s="29">
        <f t="shared" si="46"/>
        <v>0</v>
      </c>
      <c r="Q45" s="30">
        <f t="shared" si="46"/>
        <v>0</v>
      </c>
      <c r="R45" s="28">
        <f t="shared" si="46"/>
        <v>0</v>
      </c>
      <c r="S45" s="29">
        <f t="shared" si="46"/>
        <v>0</v>
      </c>
      <c r="T45" s="30">
        <f t="shared" si="46"/>
        <v>0</v>
      </c>
      <c r="U45" s="28">
        <f t="shared" si="46"/>
        <v>0</v>
      </c>
      <c r="V45" s="29">
        <f t="shared" si="46"/>
        <v>0</v>
      </c>
      <c r="W45" s="30">
        <f t="shared" si="46"/>
        <v>0</v>
      </c>
      <c r="X45" s="28">
        <f t="shared" si="46"/>
        <v>0</v>
      </c>
      <c r="Y45" s="29">
        <f t="shared" si="46"/>
        <v>0</v>
      </c>
      <c r="Z45" s="30">
        <f t="shared" si="46"/>
        <v>0</v>
      </c>
      <c r="AA45" s="28">
        <f t="shared" si="46"/>
        <v>0</v>
      </c>
      <c r="AB45" s="29">
        <f t="shared" si="46"/>
        <v>0</v>
      </c>
      <c r="AC45" s="30">
        <f t="shared" si="46"/>
        <v>0</v>
      </c>
    </row>
    <row r="46" spans="1:31" ht="23.25" customHeight="1" thickTop="1" thickBot="1" x14ac:dyDescent="0.3">
      <c r="A46" s="99"/>
      <c r="B46" s="1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row>
    <row r="47" spans="1:31" ht="28.5" customHeight="1" thickBot="1" x14ac:dyDescent="0.3">
      <c r="A47" s="129">
        <v>31</v>
      </c>
      <c r="B47" s="66" t="s">
        <v>43</v>
      </c>
      <c r="C47" s="67">
        <f>C12-E38+C45-E45</f>
        <v>70534800</v>
      </c>
      <c r="D47" s="67">
        <f>D38+D45</f>
        <v>1151.7199999999998</v>
      </c>
      <c r="E47" s="13"/>
      <c r="F47" s="13"/>
      <c r="G47" s="13"/>
      <c r="H47" s="13"/>
      <c r="I47" s="13"/>
      <c r="J47" s="13"/>
      <c r="K47" s="13"/>
      <c r="L47" s="13"/>
      <c r="M47" s="13"/>
      <c r="N47" s="13"/>
      <c r="O47" s="13"/>
      <c r="P47" s="13"/>
      <c r="Q47" s="13"/>
      <c r="R47" s="13"/>
      <c r="S47" s="13"/>
      <c r="T47" s="13"/>
      <c r="U47" s="13"/>
      <c r="V47" s="13"/>
      <c r="W47" s="13"/>
      <c r="X47" s="13"/>
      <c r="Y47" s="13"/>
      <c r="Z47" s="13"/>
      <c r="AA47" s="13"/>
      <c r="AB47" s="13"/>
      <c r="AC47" s="13"/>
    </row>
  </sheetData>
  <mergeCells count="9">
    <mergeCell ref="U4:W4"/>
    <mergeCell ref="X4:Z4"/>
    <mergeCell ref="AA4:AC4"/>
    <mergeCell ref="C4:E4"/>
    <mergeCell ref="F4:H4"/>
    <mergeCell ref="I4:K4"/>
    <mergeCell ref="L4:N4"/>
    <mergeCell ref="O4:Q4"/>
    <mergeCell ref="R4:T4"/>
  </mergeCells>
  <pageMargins left="0.31496062992125984" right="0.31496062992125984" top="0.59055118110236227" bottom="0.47244094488188981" header="0.31496062992125984" footer="0.31496062992125984"/>
  <pageSetup paperSize="8" scale="21" orientation="landscape" verticalDpi="1200"/>
  <headerFooter>
    <oddFooter>&amp;L&amp;A</oddFooter>
  </headerFooter>
  <ignoredErrors>
    <ignoredError sqref="C9" formula="1"/>
  </ignoredErrors>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F21"/>
  <sheetViews>
    <sheetView showGridLines="0" tabSelected="1" zoomScaleNormal="100" workbookViewId="0">
      <selection activeCell="E23" sqref="E23"/>
    </sheetView>
  </sheetViews>
  <sheetFormatPr baseColWidth="10" defaultRowHeight="15" x14ac:dyDescent="0.25"/>
  <cols>
    <col min="1" max="1" width="4.140625" customWidth="1"/>
    <col min="2" max="2" width="24.42578125" bestFit="1" customWidth="1"/>
    <col min="3" max="3" width="17.7109375" customWidth="1"/>
    <col min="4" max="4" width="35.7109375" bestFit="1" customWidth="1"/>
    <col min="5" max="5" width="93.28515625" customWidth="1"/>
  </cols>
  <sheetData>
    <row r="1" spans="1:6" ht="15.75" x14ac:dyDescent="0.25">
      <c r="A1" s="130" t="s">
        <v>65</v>
      </c>
    </row>
    <row r="2" spans="1:6" x14ac:dyDescent="0.25">
      <c r="A2" t="s">
        <v>303</v>
      </c>
    </row>
    <row r="3" spans="1:6" x14ac:dyDescent="0.25">
      <c r="C3" s="131" t="s">
        <v>66</v>
      </c>
      <c r="D3" s="367">
        <v>261234567</v>
      </c>
    </row>
    <row r="4" spans="1:6" x14ac:dyDescent="0.25">
      <c r="C4" s="131" t="s">
        <v>67</v>
      </c>
      <c r="D4" s="132" t="s">
        <v>68</v>
      </c>
    </row>
    <row r="5" spans="1:6" x14ac:dyDescent="0.25">
      <c r="C5" s="131"/>
      <c r="D5" s="133"/>
    </row>
    <row r="6" spans="1:6" x14ac:dyDescent="0.25">
      <c r="C6" s="131"/>
      <c r="D6" s="133"/>
      <c r="F6" t="s">
        <v>133</v>
      </c>
    </row>
    <row r="7" spans="1:6" x14ac:dyDescent="0.25">
      <c r="C7" s="131"/>
      <c r="D7" s="133"/>
    </row>
    <row r="9" spans="1:6" x14ac:dyDescent="0.25">
      <c r="B9" s="134"/>
      <c r="C9" s="135" t="s">
        <v>69</v>
      </c>
      <c r="D9" s="135" t="s">
        <v>70</v>
      </c>
      <c r="E9" s="136" t="s">
        <v>71</v>
      </c>
    </row>
    <row r="10" spans="1:6" ht="36.75" customHeight="1" x14ac:dyDescent="0.25">
      <c r="B10" s="137" t="s">
        <v>134</v>
      </c>
      <c r="C10" s="138">
        <v>2026</v>
      </c>
      <c r="D10" s="138">
        <v>2024</v>
      </c>
      <c r="E10" s="139"/>
    </row>
    <row r="11" spans="1:6" ht="36.75" customHeight="1" x14ac:dyDescent="0.25">
      <c r="B11" s="140" t="s">
        <v>135</v>
      </c>
      <c r="C11" s="141">
        <v>2026</v>
      </c>
      <c r="D11" s="141">
        <v>2025</v>
      </c>
      <c r="E11" s="142"/>
    </row>
    <row r="12" spans="1:6" ht="36.75" customHeight="1" x14ac:dyDescent="0.25">
      <c r="B12" s="140" t="s">
        <v>136</v>
      </c>
      <c r="C12" s="141">
        <v>2026</v>
      </c>
      <c r="D12" s="141">
        <v>2025</v>
      </c>
      <c r="E12" s="142"/>
    </row>
    <row r="13" spans="1:6" ht="36.75" customHeight="1" x14ac:dyDescent="0.25">
      <c r="B13" s="143" t="s">
        <v>137</v>
      </c>
      <c r="C13" s="376">
        <v>2026</v>
      </c>
      <c r="D13" s="376">
        <v>2025</v>
      </c>
      <c r="E13" s="377"/>
    </row>
    <row r="14" spans="1:6" ht="36.75" customHeight="1" x14ac:dyDescent="0.25">
      <c r="B14" s="378"/>
      <c r="C14" s="379"/>
      <c r="D14" s="379"/>
      <c r="E14" s="380"/>
    </row>
    <row r="15" spans="1:6" ht="15.75" customHeight="1" x14ac:dyDescent="0.25"/>
    <row r="16" spans="1:6" ht="17.25" x14ac:dyDescent="0.25">
      <c r="D16" s="145" t="s">
        <v>119</v>
      </c>
      <c r="E16" s="146"/>
    </row>
    <row r="17" spans="2:5" ht="36.75" customHeight="1" x14ac:dyDescent="0.25">
      <c r="B17" s="147" t="s">
        <v>72</v>
      </c>
      <c r="C17" s="360">
        <v>2026</v>
      </c>
      <c r="D17" s="149"/>
      <c r="E17" s="144"/>
    </row>
    <row r="19" spans="2:5" ht="36.75" customHeight="1" x14ac:dyDescent="0.25">
      <c r="B19" s="147" t="s">
        <v>73</v>
      </c>
      <c r="C19" s="148">
        <v>2026</v>
      </c>
      <c r="D19" s="150"/>
      <c r="E19" s="151"/>
    </row>
    <row r="21" spans="2:5" x14ac:dyDescent="0.25">
      <c r="B21" t="s">
        <v>120</v>
      </c>
    </row>
  </sheetData>
  <pageMargins left="0.70866141732283472" right="0.70866141732283472" top="0.78740157480314965" bottom="0.78740157480314965" header="0.31496062992125984" footer="0.31496062992125984"/>
  <pageSetup paperSize="8" scale="68" orientation="landscape" cellComments="asDisplayed"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CD6443-0E22-43F0-9B65-0141EEFB2F47}">
  <sheetPr>
    <tabColor rgb="FFFFC000"/>
    <pageSetUpPr fitToPage="1"/>
  </sheetPr>
  <dimension ref="A1:AD82"/>
  <sheetViews>
    <sheetView showGridLines="0" zoomScale="85" zoomScaleNormal="85" zoomScaleSheetLayoutView="55" workbookViewId="0">
      <pane xSplit="2" ySplit="8" topLeftCell="C15" activePane="bottomRight" state="frozen"/>
      <selection activeCell="A3" sqref="A3"/>
      <selection pane="topRight" activeCell="A3" sqref="A3"/>
      <selection pane="bottomLeft" activeCell="A3" sqref="A3"/>
      <selection pane="bottomRight" activeCell="B23" sqref="B23"/>
    </sheetView>
  </sheetViews>
  <sheetFormatPr baseColWidth="10" defaultColWidth="9.140625" defaultRowHeight="15" x14ac:dyDescent="0.25"/>
  <cols>
    <col min="1" max="1" width="17.5703125" style="160" customWidth="1"/>
    <col min="2" max="2" width="97.85546875" style="161" customWidth="1"/>
    <col min="3" max="3" width="21.85546875" style="161" customWidth="1"/>
    <col min="4" max="4" width="17.5703125" style="161" customWidth="1"/>
    <col min="5" max="5" width="19.85546875" style="161" customWidth="1"/>
    <col min="6" max="8" width="17.5703125" style="161" customWidth="1"/>
    <col min="9" max="9" width="19" style="161" customWidth="1"/>
    <col min="10" max="19" width="17.5703125" style="161" customWidth="1"/>
    <col min="20" max="29" width="17.5703125" style="164" customWidth="1"/>
    <col min="30" max="16384" width="9.140625" style="164"/>
  </cols>
  <sheetData>
    <row r="1" spans="1:30" s="154" customFormat="1" ht="15.75" x14ac:dyDescent="0.25">
      <c r="A1" s="152" t="s">
        <v>304</v>
      </c>
      <c r="B1" s="153"/>
      <c r="C1" s="153"/>
      <c r="D1" s="153"/>
      <c r="E1" s="153"/>
      <c r="F1" s="153"/>
      <c r="G1" s="153"/>
      <c r="H1" s="153"/>
      <c r="I1" s="153"/>
      <c r="J1" s="153"/>
      <c r="K1" s="153"/>
      <c r="L1" s="153"/>
      <c r="M1" s="153"/>
      <c r="N1" s="153"/>
      <c r="O1" s="153"/>
      <c r="P1" s="153"/>
      <c r="Q1" s="153"/>
      <c r="R1" s="153"/>
      <c r="S1" s="153"/>
    </row>
    <row r="2" spans="1:30" s="156" customFormat="1" x14ac:dyDescent="0.25">
      <c r="A2" s="132" t="str">
        <f>'1.0 Anmerkungen'!D4</f>
        <v>Musterhaus</v>
      </c>
      <c r="B2" s="155"/>
      <c r="C2" s="155"/>
      <c r="D2" s="155"/>
      <c r="E2" s="155"/>
      <c r="F2" s="155"/>
      <c r="G2" s="155"/>
      <c r="H2" s="155"/>
      <c r="I2" s="155"/>
      <c r="J2" s="155"/>
      <c r="K2" s="155"/>
      <c r="L2" s="155"/>
      <c r="M2" s="155"/>
      <c r="N2" s="155"/>
      <c r="O2" s="155"/>
      <c r="P2" s="155"/>
      <c r="Q2" s="155"/>
      <c r="R2" s="155"/>
      <c r="S2" s="155"/>
    </row>
    <row r="3" spans="1:30" s="156" customFormat="1" x14ac:dyDescent="0.25">
      <c r="A3" s="157"/>
      <c r="B3" s="155"/>
      <c r="C3" s="158" t="s">
        <v>74</v>
      </c>
      <c r="D3" s="159">
        <f>'1.0 Anmerkungen'!D3</f>
        <v>261234567</v>
      </c>
      <c r="E3" s="155"/>
      <c r="F3" s="155"/>
      <c r="G3" s="155"/>
      <c r="H3" s="155"/>
      <c r="I3" s="155"/>
      <c r="J3" s="155"/>
      <c r="K3" s="155"/>
      <c r="L3" s="155"/>
      <c r="M3" s="155"/>
      <c r="N3" s="155"/>
      <c r="O3" s="155"/>
      <c r="P3" s="155"/>
      <c r="Q3" s="155"/>
      <c r="R3" s="155"/>
      <c r="S3" s="155"/>
    </row>
    <row r="4" spans="1:30" x14ac:dyDescent="0.25">
      <c r="C4" s="162" t="s">
        <v>69</v>
      </c>
      <c r="D4" s="163">
        <v>2026</v>
      </c>
    </row>
    <row r="5" spans="1:30" ht="15.75" customHeight="1" x14ac:dyDescent="0.25">
      <c r="A5" s="165"/>
      <c r="B5" s="166"/>
      <c r="C5" s="167" t="s">
        <v>70</v>
      </c>
      <c r="D5" s="168">
        <v>2024</v>
      </c>
      <c r="E5" s="166"/>
    </row>
    <row r="6" spans="1:30" ht="20.45" customHeight="1" x14ac:dyDescent="0.25">
      <c r="A6" s="169"/>
      <c r="B6" s="170"/>
      <c r="C6" s="170"/>
      <c r="D6" s="170"/>
      <c r="E6" s="170"/>
      <c r="F6" s="467">
        <v>1</v>
      </c>
      <c r="G6" s="467"/>
      <c r="H6" s="467">
        <v>2</v>
      </c>
      <c r="I6" s="467"/>
      <c r="J6" s="467">
        <v>3</v>
      </c>
      <c r="K6" s="467"/>
      <c r="L6" s="467">
        <v>4</v>
      </c>
      <c r="M6" s="467"/>
      <c r="N6" s="467">
        <v>5</v>
      </c>
      <c r="O6" s="467"/>
      <c r="P6" s="467">
        <v>6</v>
      </c>
      <c r="Q6" s="467"/>
      <c r="R6" s="467">
        <v>7</v>
      </c>
      <c r="S6" s="467"/>
      <c r="T6" s="467">
        <v>8</v>
      </c>
      <c r="U6" s="467"/>
      <c r="V6" s="467">
        <v>9</v>
      </c>
      <c r="W6" s="467"/>
      <c r="X6" s="467">
        <v>10</v>
      </c>
      <c r="Y6" s="467"/>
      <c r="Z6" s="467">
        <v>11</v>
      </c>
      <c r="AA6" s="467"/>
      <c r="AB6" s="467">
        <v>12</v>
      </c>
      <c r="AC6" s="467"/>
    </row>
    <row r="7" spans="1:30" ht="84.75" customHeight="1" x14ac:dyDescent="0.25">
      <c r="A7" s="171" t="s">
        <v>0</v>
      </c>
      <c r="B7" s="172" t="s">
        <v>1</v>
      </c>
      <c r="C7" s="462" t="s">
        <v>28</v>
      </c>
      <c r="D7" s="463"/>
      <c r="E7" s="173" t="s">
        <v>300</v>
      </c>
      <c r="F7" s="462" t="s">
        <v>131</v>
      </c>
      <c r="G7" s="463"/>
      <c r="H7" s="462" t="s">
        <v>75</v>
      </c>
      <c r="I7" s="463"/>
      <c r="J7" s="465" t="s">
        <v>76</v>
      </c>
      <c r="K7" s="466"/>
      <c r="L7" s="462" t="s">
        <v>77</v>
      </c>
      <c r="M7" s="463"/>
      <c r="N7" s="462" t="s">
        <v>63</v>
      </c>
      <c r="O7" s="463"/>
      <c r="P7" s="462" t="s">
        <v>78</v>
      </c>
      <c r="Q7" s="463"/>
      <c r="R7" s="459" t="s">
        <v>79</v>
      </c>
      <c r="S7" s="461" t="s">
        <v>80</v>
      </c>
      <c r="T7" s="459" t="s">
        <v>64</v>
      </c>
      <c r="U7" s="461" t="s">
        <v>80</v>
      </c>
      <c r="V7" s="459" t="s">
        <v>81</v>
      </c>
      <c r="W7" s="461" t="s">
        <v>80</v>
      </c>
      <c r="X7" s="459" t="s">
        <v>302</v>
      </c>
      <c r="Y7" s="461" t="s">
        <v>80</v>
      </c>
      <c r="Z7" s="462" t="s">
        <v>127</v>
      </c>
      <c r="AA7" s="463"/>
      <c r="AB7" s="462" t="s">
        <v>142</v>
      </c>
      <c r="AC7" s="463"/>
    </row>
    <row r="8" spans="1:30" ht="49.5" customHeight="1" x14ac:dyDescent="0.25">
      <c r="A8" s="174" t="s">
        <v>8</v>
      </c>
      <c r="B8" s="175"/>
      <c r="C8" s="176" t="s">
        <v>38</v>
      </c>
      <c r="D8" s="177" t="s">
        <v>82</v>
      </c>
      <c r="E8" s="178" t="s">
        <v>83</v>
      </c>
      <c r="F8" s="176" t="s">
        <v>38</v>
      </c>
      <c r="G8" s="177" t="s">
        <v>82</v>
      </c>
      <c r="H8" s="176" t="s">
        <v>38</v>
      </c>
      <c r="I8" s="177" t="s">
        <v>82</v>
      </c>
      <c r="J8" s="176" t="s">
        <v>38</v>
      </c>
      <c r="K8" s="177" t="s">
        <v>82</v>
      </c>
      <c r="L8" s="176" t="s">
        <v>38</v>
      </c>
      <c r="M8" s="177" t="s">
        <v>82</v>
      </c>
      <c r="N8" s="176" t="s">
        <v>38</v>
      </c>
      <c r="O8" s="177" t="s">
        <v>82</v>
      </c>
      <c r="P8" s="176" t="s">
        <v>38</v>
      </c>
      <c r="Q8" s="177" t="s">
        <v>82</v>
      </c>
      <c r="R8" s="15" t="s">
        <v>38</v>
      </c>
      <c r="S8" s="16" t="s">
        <v>82</v>
      </c>
      <c r="T8" s="15" t="s">
        <v>38</v>
      </c>
      <c r="U8" s="16" t="s">
        <v>82</v>
      </c>
      <c r="V8" s="15" t="s">
        <v>38</v>
      </c>
      <c r="W8" s="16" t="s">
        <v>82</v>
      </c>
      <c r="X8" s="15" t="s">
        <v>38</v>
      </c>
      <c r="Y8" s="16" t="s">
        <v>82</v>
      </c>
      <c r="Z8" s="15" t="s">
        <v>38</v>
      </c>
      <c r="AA8" s="16" t="s">
        <v>82</v>
      </c>
      <c r="AB8" s="15" t="s">
        <v>38</v>
      </c>
      <c r="AC8" s="16" t="s">
        <v>82</v>
      </c>
    </row>
    <row r="9" spans="1:30" ht="33.75" customHeight="1" x14ac:dyDescent="0.25">
      <c r="A9" s="267" t="s">
        <v>129</v>
      </c>
      <c r="B9" s="383" t="s">
        <v>128</v>
      </c>
      <c r="C9" s="180"/>
      <c r="D9" s="181"/>
      <c r="E9" s="182"/>
      <c r="F9" s="182"/>
      <c r="G9" s="182"/>
      <c r="H9" s="182"/>
      <c r="I9" s="182"/>
      <c r="J9" s="182"/>
      <c r="K9" s="182"/>
      <c r="L9" s="182"/>
      <c r="M9" s="182"/>
      <c r="N9" s="182"/>
      <c r="O9" s="192"/>
      <c r="P9" s="192"/>
      <c r="Q9" s="192"/>
      <c r="R9" s="192"/>
      <c r="S9" s="192"/>
      <c r="T9" s="192"/>
      <c r="U9" s="192"/>
      <c r="V9" s="192"/>
      <c r="W9" s="192"/>
      <c r="X9" s="192"/>
      <c r="Y9" s="192"/>
      <c r="Z9" s="185"/>
      <c r="AA9" s="186"/>
      <c r="AB9" s="192"/>
      <c r="AC9" s="192"/>
    </row>
    <row r="10" spans="1:30" ht="33.75" customHeight="1" x14ac:dyDescent="0.25">
      <c r="A10" s="267" t="s">
        <v>130</v>
      </c>
      <c r="B10" s="179" t="s">
        <v>41</v>
      </c>
      <c r="C10" s="180"/>
      <c r="D10" s="181"/>
      <c r="E10" s="182"/>
      <c r="F10" s="183"/>
      <c r="G10" s="184"/>
      <c r="H10" s="185"/>
      <c r="I10" s="184"/>
      <c r="J10" s="185"/>
      <c r="K10" s="184"/>
      <c r="L10" s="185"/>
      <c r="M10" s="184"/>
      <c r="N10" s="185"/>
      <c r="O10" s="184"/>
      <c r="P10" s="185"/>
      <c r="Q10" s="184"/>
      <c r="R10" s="185"/>
      <c r="S10" s="184"/>
      <c r="T10" s="185"/>
      <c r="U10" s="186"/>
      <c r="V10" s="185"/>
      <c r="W10" s="186"/>
      <c r="X10" s="185"/>
      <c r="Y10" s="186"/>
      <c r="Z10" s="185"/>
      <c r="AA10" s="186"/>
      <c r="AB10" s="185"/>
      <c r="AC10" s="186"/>
    </row>
    <row r="11" spans="1:30" ht="33.75" customHeight="1" x14ac:dyDescent="0.25">
      <c r="A11" s="384">
        <v>1</v>
      </c>
      <c r="B11" s="385" t="s">
        <v>162</v>
      </c>
      <c r="C11" s="189"/>
      <c r="D11" s="371"/>
      <c r="E11" s="190"/>
      <c r="F11" s="368"/>
      <c r="G11" s="369"/>
      <c r="H11" s="368"/>
      <c r="I11" s="369"/>
      <c r="J11" s="368"/>
      <c r="K11" s="369"/>
      <c r="L11" s="368"/>
      <c r="M11" s="369"/>
      <c r="N11" s="368"/>
      <c r="O11" s="369"/>
      <c r="P11" s="368"/>
      <c r="Q11" s="369"/>
      <c r="R11" s="368"/>
      <c r="S11" s="372"/>
      <c r="T11" s="368"/>
      <c r="U11" s="370"/>
      <c r="V11" s="368"/>
      <c r="W11" s="370"/>
      <c r="X11" s="368"/>
      <c r="Y11" s="370"/>
      <c r="Z11" s="368"/>
      <c r="AA11" s="370"/>
      <c r="AB11" s="368"/>
      <c r="AC11" s="370"/>
    </row>
    <row r="12" spans="1:30" ht="33.75" customHeight="1" x14ac:dyDescent="0.25">
      <c r="A12" s="187" t="s">
        <v>54</v>
      </c>
      <c r="B12" s="188" t="s">
        <v>84</v>
      </c>
      <c r="C12" s="189"/>
      <c r="D12" s="190"/>
      <c r="E12" s="190"/>
      <c r="F12" s="191"/>
      <c r="G12" s="192"/>
      <c r="H12" s="191"/>
      <c r="I12" s="192"/>
      <c r="J12" s="191"/>
      <c r="K12" s="192"/>
      <c r="L12" s="191"/>
      <c r="M12" s="192"/>
      <c r="N12" s="191"/>
      <c r="O12" s="192"/>
      <c r="P12" s="193"/>
      <c r="Q12" s="192"/>
      <c r="R12" s="191"/>
      <c r="S12" s="194"/>
      <c r="T12" s="191"/>
      <c r="U12" s="194"/>
      <c r="V12" s="191"/>
      <c r="W12" s="194"/>
      <c r="X12" s="191"/>
      <c r="Y12" s="194"/>
      <c r="Z12" s="191"/>
      <c r="AA12" s="194"/>
      <c r="AB12" s="191"/>
      <c r="AC12" s="194"/>
    </row>
    <row r="13" spans="1:30" ht="52.5" customHeight="1" x14ac:dyDescent="0.25">
      <c r="A13" s="195" t="s">
        <v>85</v>
      </c>
      <c r="B13" s="196" t="s">
        <v>86</v>
      </c>
      <c r="C13" s="197"/>
      <c r="D13" s="198"/>
      <c r="E13" s="199"/>
      <c r="F13" s="200"/>
      <c r="G13" s="198"/>
      <c r="H13" s="200"/>
      <c r="I13" s="198"/>
      <c r="J13" s="200"/>
      <c r="K13" s="198"/>
      <c r="L13" s="200"/>
      <c r="M13" s="198"/>
      <c r="N13" s="200"/>
      <c r="O13" s="198"/>
      <c r="P13" s="200"/>
      <c r="Q13" s="198"/>
      <c r="R13" s="200"/>
      <c r="S13" s="198"/>
      <c r="T13" s="200"/>
      <c r="U13" s="201"/>
      <c r="V13" s="200"/>
      <c r="W13" s="201"/>
      <c r="X13" s="200"/>
      <c r="Y13" s="201"/>
      <c r="Z13" s="200"/>
      <c r="AA13" s="201"/>
      <c r="AB13" s="200"/>
      <c r="AC13" s="201"/>
    </row>
    <row r="14" spans="1:30" ht="33.75" customHeight="1" x14ac:dyDescent="0.25">
      <c r="A14" s="202">
        <v>2</v>
      </c>
      <c r="B14" s="203" t="s">
        <v>23</v>
      </c>
      <c r="C14" s="180"/>
      <c r="D14" s="181"/>
      <c r="E14" s="182"/>
      <c r="F14" s="183"/>
      <c r="G14" s="204"/>
      <c r="H14" s="183"/>
      <c r="I14" s="204"/>
      <c r="J14" s="183"/>
      <c r="K14" s="204"/>
      <c r="L14" s="183"/>
      <c r="M14" s="204"/>
      <c r="N14" s="183"/>
      <c r="O14" s="204"/>
      <c r="P14" s="183"/>
      <c r="Q14" s="204"/>
      <c r="R14" s="183"/>
      <c r="S14" s="204"/>
      <c r="T14" s="183"/>
      <c r="U14" s="205"/>
      <c r="V14" s="183"/>
      <c r="W14" s="205"/>
      <c r="X14" s="183"/>
      <c r="Y14" s="205"/>
      <c r="Z14" s="225"/>
      <c r="AA14" s="271"/>
      <c r="AB14" s="183"/>
      <c r="AC14" s="205"/>
    </row>
    <row r="15" spans="1:30" ht="33.75" customHeight="1" thickBot="1" x14ac:dyDescent="0.3">
      <c r="A15" s="381">
        <v>3</v>
      </c>
      <c r="B15" s="386" t="s">
        <v>87</v>
      </c>
      <c r="C15" s="214"/>
      <c r="D15" s="206"/>
      <c r="E15" s="382"/>
      <c r="F15" s="391"/>
      <c r="G15" s="209"/>
      <c r="H15" s="391"/>
      <c r="I15" s="209"/>
      <c r="J15" s="391"/>
      <c r="K15" s="209"/>
      <c r="L15" s="391"/>
      <c r="M15" s="209"/>
      <c r="N15" s="391"/>
      <c r="O15" s="209"/>
      <c r="P15" s="391"/>
      <c r="Q15" s="209"/>
      <c r="R15" s="391"/>
      <c r="S15" s="209"/>
      <c r="T15" s="391"/>
      <c r="U15" s="209"/>
      <c r="V15" s="391"/>
      <c r="W15" s="209"/>
      <c r="X15" s="391"/>
      <c r="Y15" s="209"/>
      <c r="Z15" s="391"/>
      <c r="AA15" s="209"/>
      <c r="AB15" s="391"/>
      <c r="AC15" s="209"/>
    </row>
    <row r="16" spans="1:30" ht="33.75" customHeight="1" thickTop="1" x14ac:dyDescent="0.25">
      <c r="A16" s="216">
        <v>6</v>
      </c>
      <c r="B16" s="217" t="s">
        <v>151</v>
      </c>
      <c r="C16" s="212"/>
      <c r="D16" s="218"/>
      <c r="E16" s="211"/>
      <c r="F16" s="212"/>
      <c r="G16" s="213"/>
      <c r="H16" s="212"/>
      <c r="I16" s="213"/>
      <c r="J16" s="212"/>
      <c r="K16" s="213"/>
      <c r="L16" s="212"/>
      <c r="M16" s="213"/>
      <c r="N16" s="212"/>
      <c r="O16" s="213"/>
      <c r="P16" s="212"/>
      <c r="Q16" s="213"/>
      <c r="R16" s="212"/>
      <c r="S16" s="213"/>
      <c r="T16" s="212"/>
      <c r="U16" s="213"/>
      <c r="V16" s="212"/>
      <c r="W16" s="213"/>
      <c r="X16" s="212"/>
      <c r="Y16" s="213"/>
      <c r="Z16" s="212"/>
      <c r="AA16" s="213"/>
      <c r="AB16" s="212"/>
      <c r="AC16" s="213"/>
      <c r="AD16" s="296"/>
    </row>
    <row r="17" spans="1:29" x14ac:dyDescent="0.25">
      <c r="A17" s="219"/>
      <c r="B17" s="220"/>
      <c r="C17" s="221"/>
      <c r="D17" s="221"/>
      <c r="E17" s="221"/>
      <c r="F17" s="221"/>
      <c r="G17" s="221"/>
      <c r="H17" s="221"/>
      <c r="I17" s="221"/>
      <c r="J17" s="221"/>
      <c r="K17" s="221"/>
      <c r="L17" s="221"/>
      <c r="M17" s="221"/>
      <c r="N17" s="221"/>
      <c r="O17" s="221"/>
      <c r="P17" s="221"/>
      <c r="Q17" s="221"/>
      <c r="R17" s="221"/>
      <c r="S17" s="221"/>
    </row>
    <row r="18" spans="1:29" ht="33.75" customHeight="1" x14ac:dyDescent="0.25">
      <c r="A18" s="361" t="s">
        <v>88</v>
      </c>
      <c r="C18" s="222"/>
      <c r="D18" s="222"/>
      <c r="E18" s="222"/>
      <c r="F18" s="222"/>
      <c r="G18" s="222"/>
      <c r="H18" s="222"/>
      <c r="I18" s="222"/>
      <c r="J18" s="222"/>
      <c r="K18" s="222"/>
      <c r="L18" s="222"/>
      <c r="M18" s="222"/>
      <c r="N18" s="222"/>
      <c r="O18" s="222"/>
      <c r="P18" s="222"/>
      <c r="Q18" s="222"/>
      <c r="R18" s="222"/>
      <c r="S18" s="222"/>
    </row>
    <row r="19" spans="1:29" ht="33.75" customHeight="1" x14ac:dyDescent="0.25">
      <c r="A19" s="223">
        <v>7</v>
      </c>
      <c r="B19" s="224" t="s">
        <v>4</v>
      </c>
      <c r="C19" s="225"/>
      <c r="D19" s="226"/>
      <c r="E19" s="226"/>
      <c r="F19" s="227"/>
      <c r="G19" s="228"/>
      <c r="H19" s="227"/>
      <c r="I19" s="228"/>
      <c r="J19" s="227"/>
      <c r="K19" s="228"/>
      <c r="L19" s="227"/>
      <c r="M19" s="228"/>
      <c r="N19" s="227"/>
      <c r="O19" s="228"/>
      <c r="P19" s="227"/>
      <c r="Q19" s="229"/>
      <c r="R19" s="270"/>
      <c r="S19" s="229"/>
      <c r="T19" s="228"/>
      <c r="U19" s="229"/>
      <c r="V19" s="228"/>
      <c r="W19" s="229"/>
      <c r="X19" s="228"/>
      <c r="Y19" s="229"/>
      <c r="Z19" s="228"/>
      <c r="AA19" s="229"/>
      <c r="AB19" s="228"/>
      <c r="AC19" s="229"/>
    </row>
    <row r="20" spans="1:29" ht="33.75" customHeight="1" x14ac:dyDescent="0.25">
      <c r="A20" s="223">
        <v>8</v>
      </c>
      <c r="B20" s="224" t="s">
        <v>2</v>
      </c>
      <c r="C20" s="225"/>
      <c r="D20" s="226"/>
      <c r="E20" s="226"/>
      <c r="F20" s="227"/>
      <c r="G20" s="228"/>
      <c r="H20" s="227"/>
      <c r="I20" s="228"/>
      <c r="J20" s="227"/>
      <c r="K20" s="228"/>
      <c r="L20" s="227"/>
      <c r="M20" s="228"/>
      <c r="N20" s="227"/>
      <c r="O20" s="228"/>
      <c r="P20" s="227"/>
      <c r="Q20" s="229"/>
      <c r="R20" s="270"/>
      <c r="S20" s="229"/>
      <c r="T20" s="228"/>
      <c r="U20" s="229"/>
      <c r="V20" s="228"/>
      <c r="W20" s="229"/>
      <c r="X20" s="228"/>
      <c r="Y20" s="229"/>
      <c r="Z20" s="228"/>
      <c r="AA20" s="229"/>
      <c r="AB20" s="228"/>
      <c r="AC20" s="229"/>
    </row>
    <row r="21" spans="1:29" ht="33.75" customHeight="1" x14ac:dyDescent="0.25">
      <c r="A21" s="223">
        <v>9</v>
      </c>
      <c r="B21" s="230" t="s">
        <v>145</v>
      </c>
      <c r="C21" s="225"/>
      <c r="D21" s="226"/>
      <c r="E21" s="181"/>
      <c r="F21" s="231"/>
      <c r="G21" s="232"/>
      <c r="H21" s="231"/>
      <c r="I21" s="232"/>
      <c r="J21" s="231"/>
      <c r="K21" s="232"/>
      <c r="L21" s="231"/>
      <c r="M21" s="232"/>
      <c r="N21" s="231"/>
      <c r="O21" s="232"/>
      <c r="P21" s="231"/>
      <c r="Q21" s="233"/>
      <c r="R21" s="387"/>
      <c r="S21" s="233"/>
      <c r="T21" s="232"/>
      <c r="U21" s="233"/>
      <c r="V21" s="232"/>
      <c r="W21" s="233"/>
      <c r="X21" s="232"/>
      <c r="Y21" s="233"/>
      <c r="Z21" s="228"/>
      <c r="AA21" s="229"/>
      <c r="AB21" s="232"/>
      <c r="AC21" s="233"/>
    </row>
    <row r="22" spans="1:29" ht="33.75" customHeight="1" x14ac:dyDescent="0.25">
      <c r="A22" s="223" t="s">
        <v>89</v>
      </c>
      <c r="B22" s="230" t="s">
        <v>90</v>
      </c>
      <c r="C22" s="225"/>
      <c r="D22" s="226"/>
      <c r="E22" s="226"/>
      <c r="F22" s="234"/>
      <c r="G22" s="235"/>
      <c r="H22" s="234"/>
      <c r="I22" s="235"/>
      <c r="J22" s="234"/>
      <c r="K22" s="235"/>
      <c r="L22" s="234"/>
      <c r="M22" s="235"/>
      <c r="N22" s="234"/>
      <c r="O22" s="235"/>
      <c r="P22" s="234"/>
      <c r="Q22" s="236"/>
      <c r="R22" s="322"/>
      <c r="S22" s="236"/>
      <c r="T22" s="235"/>
      <c r="U22" s="236"/>
      <c r="V22" s="235"/>
      <c r="W22" s="236"/>
      <c r="X22" s="235"/>
      <c r="Y22" s="236"/>
      <c r="Z22" s="228"/>
      <c r="AA22" s="229"/>
      <c r="AB22" s="235"/>
      <c r="AC22" s="236"/>
    </row>
    <row r="23" spans="1:29" ht="33.75" customHeight="1" x14ac:dyDescent="0.25">
      <c r="A23" s="223" t="s">
        <v>91</v>
      </c>
      <c r="B23" s="230" t="s">
        <v>118</v>
      </c>
      <c r="C23" s="225"/>
      <c r="D23" s="226"/>
      <c r="E23" s="237"/>
      <c r="F23" s="238"/>
      <c r="G23" s="239"/>
      <c r="H23" s="238"/>
      <c r="I23" s="239"/>
      <c r="J23" s="238"/>
      <c r="K23" s="239"/>
      <c r="L23" s="238"/>
      <c r="M23" s="239"/>
      <c r="N23" s="238"/>
      <c r="O23" s="239"/>
      <c r="P23" s="238"/>
      <c r="Q23" s="240"/>
      <c r="R23" s="388"/>
      <c r="S23" s="240"/>
      <c r="T23" s="239"/>
      <c r="U23" s="240"/>
      <c r="V23" s="239"/>
      <c r="W23" s="240"/>
      <c r="X23" s="239"/>
      <c r="Y23" s="240"/>
      <c r="Z23" s="228"/>
      <c r="AA23" s="229"/>
      <c r="AB23" s="239"/>
      <c r="AC23" s="240"/>
    </row>
    <row r="24" spans="1:29" ht="33.75" customHeight="1" x14ac:dyDescent="0.25">
      <c r="A24" s="223" t="s">
        <v>92</v>
      </c>
      <c r="B24" s="230" t="s">
        <v>144</v>
      </c>
      <c r="C24" s="225"/>
      <c r="D24" s="226"/>
      <c r="E24" s="226"/>
      <c r="F24" s="234"/>
      <c r="G24" s="235"/>
      <c r="H24" s="234"/>
      <c r="I24" s="235"/>
      <c r="J24" s="234"/>
      <c r="K24" s="235"/>
      <c r="L24" s="234"/>
      <c r="M24" s="235"/>
      <c r="N24" s="234"/>
      <c r="O24" s="235"/>
      <c r="P24" s="234"/>
      <c r="Q24" s="236"/>
      <c r="R24" s="322"/>
      <c r="S24" s="236"/>
      <c r="T24" s="235"/>
      <c r="U24" s="236"/>
      <c r="V24" s="235"/>
      <c r="W24" s="236"/>
      <c r="X24" s="235"/>
      <c r="Y24" s="236"/>
      <c r="Z24" s="228"/>
      <c r="AA24" s="229"/>
      <c r="AB24" s="235"/>
      <c r="AC24" s="236"/>
    </row>
    <row r="25" spans="1:29" ht="33.75" customHeight="1" x14ac:dyDescent="0.25">
      <c r="A25" s="223">
        <v>10</v>
      </c>
      <c r="B25" s="230" t="s">
        <v>13</v>
      </c>
      <c r="C25" s="225"/>
      <c r="D25" s="226"/>
      <c r="E25" s="226"/>
      <c r="F25" s="227"/>
      <c r="G25" s="228"/>
      <c r="H25" s="227"/>
      <c r="I25" s="228"/>
      <c r="J25" s="227"/>
      <c r="K25" s="228"/>
      <c r="L25" s="227"/>
      <c r="M25" s="228"/>
      <c r="N25" s="227"/>
      <c r="O25" s="228"/>
      <c r="P25" s="227"/>
      <c r="Q25" s="229"/>
      <c r="R25" s="270"/>
      <c r="S25" s="229"/>
      <c r="T25" s="228"/>
      <c r="U25" s="229"/>
      <c r="V25" s="228"/>
      <c r="W25" s="229"/>
      <c r="X25" s="228"/>
      <c r="Y25" s="229"/>
      <c r="Z25" s="228"/>
      <c r="AA25" s="229"/>
      <c r="AB25" s="228"/>
      <c r="AC25" s="229"/>
    </row>
    <row r="26" spans="1:29" ht="33.75" customHeight="1" x14ac:dyDescent="0.25">
      <c r="A26" s="223">
        <v>11</v>
      </c>
      <c r="B26" s="230" t="s">
        <v>25</v>
      </c>
      <c r="C26" s="225"/>
      <c r="D26" s="226"/>
      <c r="E26" s="226"/>
      <c r="F26" s="227"/>
      <c r="G26" s="228"/>
      <c r="H26" s="227"/>
      <c r="I26" s="228"/>
      <c r="J26" s="227"/>
      <c r="K26" s="228"/>
      <c r="L26" s="227"/>
      <c r="M26" s="228"/>
      <c r="N26" s="227"/>
      <c r="O26" s="228"/>
      <c r="P26" s="227"/>
      <c r="Q26" s="229"/>
      <c r="R26" s="270"/>
      <c r="S26" s="229"/>
      <c r="T26" s="228"/>
      <c r="U26" s="229"/>
      <c r="V26" s="228"/>
      <c r="W26" s="229"/>
      <c r="X26" s="228"/>
      <c r="Y26" s="229"/>
      <c r="Z26" s="228"/>
      <c r="AA26" s="229"/>
      <c r="AB26" s="228"/>
      <c r="AC26" s="229"/>
    </row>
    <row r="27" spans="1:29" ht="33.75" customHeight="1" x14ac:dyDescent="0.25">
      <c r="A27" s="223">
        <v>12</v>
      </c>
      <c r="B27" s="230" t="s">
        <v>6</v>
      </c>
      <c r="C27" s="225"/>
      <c r="D27" s="226"/>
      <c r="E27" s="226"/>
      <c r="F27" s="227"/>
      <c r="G27" s="228"/>
      <c r="H27" s="227"/>
      <c r="I27" s="228"/>
      <c r="J27" s="227"/>
      <c r="K27" s="228"/>
      <c r="L27" s="227"/>
      <c r="M27" s="228"/>
      <c r="N27" s="227"/>
      <c r="O27" s="228"/>
      <c r="P27" s="227"/>
      <c r="Q27" s="229"/>
      <c r="R27" s="270"/>
      <c r="S27" s="229"/>
      <c r="T27" s="228"/>
      <c r="U27" s="229"/>
      <c r="V27" s="228"/>
      <c r="W27" s="229"/>
      <c r="X27" s="228"/>
      <c r="Y27" s="229"/>
      <c r="Z27" s="228"/>
      <c r="AA27" s="229"/>
      <c r="AB27" s="228"/>
      <c r="AC27" s="229"/>
    </row>
    <row r="28" spans="1:29" ht="33.75" customHeight="1" x14ac:dyDescent="0.25">
      <c r="A28" s="223">
        <v>13</v>
      </c>
      <c r="B28" s="230" t="s">
        <v>143</v>
      </c>
      <c r="C28" s="225"/>
      <c r="D28" s="226"/>
      <c r="E28" s="226"/>
      <c r="F28" s="227"/>
      <c r="G28" s="228"/>
      <c r="H28" s="227"/>
      <c r="I28" s="228"/>
      <c r="J28" s="227"/>
      <c r="K28" s="228"/>
      <c r="L28" s="227"/>
      <c r="M28" s="228"/>
      <c r="N28" s="227"/>
      <c r="O28" s="228"/>
      <c r="P28" s="227"/>
      <c r="Q28" s="229"/>
      <c r="R28" s="270"/>
      <c r="S28" s="229"/>
      <c r="T28" s="228"/>
      <c r="U28" s="229"/>
      <c r="V28" s="228"/>
      <c r="W28" s="229"/>
      <c r="X28" s="228"/>
      <c r="Y28" s="229"/>
      <c r="Z28" s="228"/>
      <c r="AA28" s="229"/>
      <c r="AB28" s="228"/>
      <c r="AC28" s="229"/>
    </row>
    <row r="29" spans="1:29" ht="33.75" customHeight="1" x14ac:dyDescent="0.25">
      <c r="A29" s="223">
        <v>14</v>
      </c>
      <c r="B29" s="224" t="s">
        <v>14</v>
      </c>
      <c r="C29" s="225"/>
      <c r="D29" s="226"/>
      <c r="E29" s="226"/>
      <c r="F29" s="227"/>
      <c r="G29" s="228"/>
      <c r="H29" s="227"/>
      <c r="I29" s="228"/>
      <c r="J29" s="227"/>
      <c r="K29" s="228"/>
      <c r="L29" s="227"/>
      <c r="M29" s="228"/>
      <c r="N29" s="227"/>
      <c r="O29" s="228"/>
      <c r="P29" s="227"/>
      <c r="Q29" s="229"/>
      <c r="R29" s="270"/>
      <c r="S29" s="229"/>
      <c r="T29" s="228"/>
      <c r="U29" s="229"/>
      <c r="V29" s="228"/>
      <c r="W29" s="229"/>
      <c r="X29" s="228"/>
      <c r="Y29" s="229"/>
      <c r="Z29" s="228"/>
      <c r="AA29" s="229"/>
      <c r="AB29" s="228"/>
      <c r="AC29" s="229"/>
    </row>
    <row r="30" spans="1:29" ht="33.75" customHeight="1" x14ac:dyDescent="0.25">
      <c r="A30" s="223">
        <v>15</v>
      </c>
      <c r="B30" s="224" t="s">
        <v>9</v>
      </c>
      <c r="C30" s="225"/>
      <c r="D30" s="226"/>
      <c r="E30" s="226"/>
      <c r="F30" s="227"/>
      <c r="G30" s="228"/>
      <c r="H30" s="227"/>
      <c r="I30" s="228"/>
      <c r="J30" s="227"/>
      <c r="K30" s="228"/>
      <c r="L30" s="227"/>
      <c r="M30" s="228"/>
      <c r="N30" s="227"/>
      <c r="O30" s="228"/>
      <c r="P30" s="227"/>
      <c r="Q30" s="229"/>
      <c r="R30" s="270"/>
      <c r="S30" s="229"/>
      <c r="T30" s="228"/>
      <c r="U30" s="229"/>
      <c r="V30" s="228"/>
      <c r="W30" s="229"/>
      <c r="X30" s="228"/>
      <c r="Y30" s="229"/>
      <c r="Z30" s="228"/>
      <c r="AA30" s="229"/>
      <c r="AB30" s="228"/>
      <c r="AC30" s="229"/>
    </row>
    <row r="31" spans="1:29" ht="33.75" customHeight="1" x14ac:dyDescent="0.25">
      <c r="A31" s="223">
        <v>16</v>
      </c>
      <c r="B31" s="224" t="s">
        <v>10</v>
      </c>
      <c r="C31" s="225"/>
      <c r="D31" s="226"/>
      <c r="E31" s="226"/>
      <c r="F31" s="227"/>
      <c r="G31" s="228"/>
      <c r="H31" s="227"/>
      <c r="I31" s="228"/>
      <c r="J31" s="227"/>
      <c r="K31" s="228"/>
      <c r="L31" s="227"/>
      <c r="M31" s="228"/>
      <c r="N31" s="227"/>
      <c r="O31" s="228"/>
      <c r="P31" s="227"/>
      <c r="Q31" s="229"/>
      <c r="R31" s="270"/>
      <c r="S31" s="229"/>
      <c r="T31" s="228"/>
      <c r="U31" s="229"/>
      <c r="V31" s="228"/>
      <c r="W31" s="229"/>
      <c r="X31" s="228"/>
      <c r="Y31" s="229"/>
      <c r="Z31" s="228"/>
      <c r="AA31" s="229"/>
      <c r="AB31" s="228"/>
      <c r="AC31" s="229"/>
    </row>
    <row r="32" spans="1:29" ht="33.75" customHeight="1" x14ac:dyDescent="0.25">
      <c r="A32" s="223">
        <v>17</v>
      </c>
      <c r="B32" s="224" t="s">
        <v>27</v>
      </c>
      <c r="C32" s="225"/>
      <c r="D32" s="226"/>
      <c r="E32" s="226"/>
      <c r="F32" s="227"/>
      <c r="G32" s="228"/>
      <c r="H32" s="227"/>
      <c r="I32" s="228"/>
      <c r="J32" s="227"/>
      <c r="K32" s="228"/>
      <c r="L32" s="227"/>
      <c r="M32" s="228"/>
      <c r="N32" s="227"/>
      <c r="O32" s="228"/>
      <c r="P32" s="227"/>
      <c r="Q32" s="229"/>
      <c r="R32" s="270"/>
      <c r="S32" s="229"/>
      <c r="T32" s="228"/>
      <c r="U32" s="229"/>
      <c r="V32" s="228"/>
      <c r="W32" s="229"/>
      <c r="X32" s="228"/>
      <c r="Y32" s="229"/>
      <c r="Z32" s="228"/>
      <c r="AA32" s="229"/>
      <c r="AB32" s="228"/>
      <c r="AC32" s="229"/>
    </row>
    <row r="33" spans="1:29" ht="33.75" customHeight="1" x14ac:dyDescent="0.25">
      <c r="A33" s="223">
        <v>18</v>
      </c>
      <c r="B33" s="224" t="s">
        <v>26</v>
      </c>
      <c r="C33" s="225"/>
      <c r="D33" s="226"/>
      <c r="E33" s="226"/>
      <c r="F33" s="227"/>
      <c r="G33" s="228"/>
      <c r="H33" s="227"/>
      <c r="I33" s="228"/>
      <c r="J33" s="227"/>
      <c r="K33" s="228"/>
      <c r="L33" s="227"/>
      <c r="M33" s="228"/>
      <c r="N33" s="227"/>
      <c r="O33" s="228"/>
      <c r="P33" s="227"/>
      <c r="Q33" s="229"/>
      <c r="R33" s="270"/>
      <c r="S33" s="229"/>
      <c r="T33" s="228"/>
      <c r="U33" s="229"/>
      <c r="V33" s="228"/>
      <c r="W33" s="229"/>
      <c r="X33" s="228"/>
      <c r="Y33" s="229"/>
      <c r="Z33" s="228"/>
      <c r="AA33" s="229"/>
      <c r="AB33" s="228"/>
      <c r="AC33" s="229"/>
    </row>
    <row r="34" spans="1:29" ht="33.75" customHeight="1" x14ac:dyDescent="0.25">
      <c r="A34" s="223">
        <v>19</v>
      </c>
      <c r="B34" s="224" t="s">
        <v>22</v>
      </c>
      <c r="C34" s="225"/>
      <c r="D34" s="226"/>
      <c r="E34" s="226"/>
      <c r="F34" s="227"/>
      <c r="G34" s="228"/>
      <c r="H34" s="227"/>
      <c r="I34" s="228"/>
      <c r="J34" s="227"/>
      <c r="K34" s="228"/>
      <c r="L34" s="227"/>
      <c r="M34" s="228"/>
      <c r="N34" s="227"/>
      <c r="O34" s="228"/>
      <c r="P34" s="227"/>
      <c r="Q34" s="229"/>
      <c r="R34" s="270"/>
      <c r="S34" s="229"/>
      <c r="T34" s="228"/>
      <c r="U34" s="229"/>
      <c r="V34" s="228"/>
      <c r="W34" s="229"/>
      <c r="X34" s="228"/>
      <c r="Y34" s="229"/>
      <c r="Z34" s="228"/>
      <c r="AA34" s="229"/>
      <c r="AB34" s="228"/>
      <c r="AC34" s="229"/>
    </row>
    <row r="35" spans="1:29" ht="33.75" customHeight="1" x14ac:dyDescent="0.25">
      <c r="A35" s="223">
        <v>20</v>
      </c>
      <c r="B35" s="224" t="s">
        <v>15</v>
      </c>
      <c r="C35" s="225"/>
      <c r="D35" s="226"/>
      <c r="E35" s="226"/>
      <c r="F35" s="227"/>
      <c r="G35" s="228"/>
      <c r="H35" s="227"/>
      <c r="I35" s="228"/>
      <c r="J35" s="227"/>
      <c r="K35" s="228"/>
      <c r="L35" s="227"/>
      <c r="M35" s="228"/>
      <c r="N35" s="227"/>
      <c r="O35" s="228"/>
      <c r="P35" s="227"/>
      <c r="Q35" s="229"/>
      <c r="R35" s="270"/>
      <c r="S35" s="229"/>
      <c r="T35" s="228"/>
      <c r="U35" s="229"/>
      <c r="V35" s="228"/>
      <c r="W35" s="229"/>
      <c r="X35" s="228"/>
      <c r="Y35" s="229"/>
      <c r="Z35" s="228"/>
      <c r="AA35" s="229"/>
      <c r="AB35" s="228"/>
      <c r="AC35" s="229"/>
    </row>
    <row r="36" spans="1:29" ht="33.75" customHeight="1" x14ac:dyDescent="0.25">
      <c r="A36" s="202">
        <v>21</v>
      </c>
      <c r="B36" s="230" t="s">
        <v>146</v>
      </c>
      <c r="C36" s="225"/>
      <c r="D36" s="226"/>
      <c r="E36" s="226"/>
      <c r="F36" s="227"/>
      <c r="G36" s="228"/>
      <c r="H36" s="227"/>
      <c r="I36" s="228"/>
      <c r="J36" s="227"/>
      <c r="K36" s="228"/>
      <c r="L36" s="227"/>
      <c r="M36" s="228"/>
      <c r="N36" s="227"/>
      <c r="O36" s="228"/>
      <c r="P36" s="227"/>
      <c r="Q36" s="229"/>
      <c r="R36" s="270"/>
      <c r="S36" s="229"/>
      <c r="T36" s="228"/>
      <c r="U36" s="229"/>
      <c r="V36" s="228"/>
      <c r="W36" s="229"/>
      <c r="X36" s="228"/>
      <c r="Y36" s="229"/>
      <c r="Z36" s="228"/>
      <c r="AA36" s="229"/>
      <c r="AB36" s="228"/>
      <c r="AC36" s="229"/>
    </row>
    <row r="37" spans="1:29" ht="33.75" customHeight="1" x14ac:dyDescent="0.25">
      <c r="A37" s="202">
        <v>22</v>
      </c>
      <c r="B37" s="230" t="s">
        <v>147</v>
      </c>
      <c r="C37" s="225"/>
      <c r="D37" s="226"/>
      <c r="E37" s="226"/>
      <c r="F37" s="227"/>
      <c r="G37" s="228"/>
      <c r="H37" s="227"/>
      <c r="I37" s="228"/>
      <c r="J37" s="227"/>
      <c r="K37" s="228"/>
      <c r="L37" s="227"/>
      <c r="M37" s="228"/>
      <c r="N37" s="227"/>
      <c r="O37" s="228"/>
      <c r="P37" s="227"/>
      <c r="Q37" s="229"/>
      <c r="R37" s="270"/>
      <c r="S37" s="229"/>
      <c r="T37" s="228"/>
      <c r="U37" s="229"/>
      <c r="V37" s="228"/>
      <c r="W37" s="229"/>
      <c r="X37" s="228"/>
      <c r="Y37" s="229"/>
      <c r="Z37" s="228"/>
      <c r="AA37" s="229"/>
      <c r="AB37" s="228"/>
      <c r="AC37" s="229"/>
    </row>
    <row r="38" spans="1:29" ht="33.75" customHeight="1" x14ac:dyDescent="0.25">
      <c r="A38" s="223">
        <v>23</v>
      </c>
      <c r="B38" s="224" t="s">
        <v>11</v>
      </c>
      <c r="C38" s="225"/>
      <c r="D38" s="226"/>
      <c r="E38" s="226"/>
      <c r="F38" s="227"/>
      <c r="G38" s="228"/>
      <c r="H38" s="227"/>
      <c r="I38" s="228"/>
      <c r="J38" s="227"/>
      <c r="K38" s="228"/>
      <c r="L38" s="227"/>
      <c r="M38" s="228"/>
      <c r="N38" s="227"/>
      <c r="O38" s="228"/>
      <c r="P38" s="227"/>
      <c r="Q38" s="229"/>
      <c r="R38" s="270"/>
      <c r="S38" s="229"/>
      <c r="T38" s="228"/>
      <c r="U38" s="229"/>
      <c r="V38" s="228"/>
      <c r="W38" s="229"/>
      <c r="X38" s="228"/>
      <c r="Y38" s="229"/>
      <c r="Z38" s="228"/>
      <c r="AA38" s="229"/>
      <c r="AB38" s="228"/>
      <c r="AC38" s="229"/>
    </row>
    <row r="39" spans="1:29" ht="33.75" customHeight="1" x14ac:dyDescent="0.25">
      <c r="A39" s="223">
        <v>24</v>
      </c>
      <c r="B39" s="224" t="s">
        <v>52</v>
      </c>
      <c r="C39" s="225"/>
      <c r="D39" s="226"/>
      <c r="E39" s="226"/>
      <c r="F39" s="227"/>
      <c r="G39" s="228"/>
      <c r="H39" s="227"/>
      <c r="I39" s="228"/>
      <c r="J39" s="227"/>
      <c r="K39" s="228"/>
      <c r="L39" s="227"/>
      <c r="M39" s="228"/>
      <c r="N39" s="227"/>
      <c r="O39" s="228"/>
      <c r="P39" s="227"/>
      <c r="Q39" s="229"/>
      <c r="R39" s="270"/>
      <c r="S39" s="229"/>
      <c r="T39" s="228"/>
      <c r="U39" s="229"/>
      <c r="V39" s="228"/>
      <c r="W39" s="229"/>
      <c r="X39" s="228"/>
      <c r="Y39" s="229"/>
      <c r="Z39" s="228"/>
      <c r="AA39" s="229"/>
      <c r="AB39" s="228"/>
      <c r="AC39" s="229"/>
    </row>
    <row r="40" spans="1:29" ht="33.75" customHeight="1" x14ac:dyDescent="0.25">
      <c r="A40" s="202">
        <v>25</v>
      </c>
      <c r="B40" s="230" t="s">
        <v>93</v>
      </c>
      <c r="C40" s="189"/>
      <c r="D40" s="241"/>
      <c r="E40" s="241"/>
      <c r="F40" s="242"/>
      <c r="G40" s="243"/>
      <c r="H40" s="242"/>
      <c r="I40" s="243"/>
      <c r="J40" s="242"/>
      <c r="K40" s="243"/>
      <c r="L40" s="242"/>
      <c r="M40" s="243"/>
      <c r="N40" s="242"/>
      <c r="O40" s="243"/>
      <c r="P40" s="242"/>
      <c r="Q40" s="244"/>
      <c r="R40" s="389"/>
      <c r="S40" s="244"/>
      <c r="T40" s="243"/>
      <c r="U40" s="244"/>
      <c r="V40" s="243"/>
      <c r="W40" s="244"/>
      <c r="X40" s="243"/>
      <c r="Y40" s="244"/>
      <c r="Z40" s="228"/>
      <c r="AA40" s="229"/>
      <c r="AB40" s="243"/>
      <c r="AC40" s="244"/>
    </row>
    <row r="41" spans="1:29" ht="33.75" customHeight="1" x14ac:dyDescent="0.25">
      <c r="A41" s="202" t="s">
        <v>94</v>
      </c>
      <c r="B41" s="224" t="s">
        <v>107</v>
      </c>
      <c r="C41" s="189"/>
      <c r="D41" s="241"/>
      <c r="E41" s="241"/>
      <c r="F41" s="242"/>
      <c r="G41" s="243"/>
      <c r="H41" s="242"/>
      <c r="I41" s="243"/>
      <c r="J41" s="242"/>
      <c r="K41" s="243"/>
      <c r="L41" s="242"/>
      <c r="M41" s="243"/>
      <c r="N41" s="242"/>
      <c r="O41" s="243"/>
      <c r="P41" s="242"/>
      <c r="Q41" s="244"/>
      <c r="R41" s="389"/>
      <c r="S41" s="244"/>
      <c r="T41" s="243"/>
      <c r="U41" s="244"/>
      <c r="V41" s="243"/>
      <c r="W41" s="244"/>
      <c r="X41" s="243"/>
      <c r="Y41" s="244"/>
      <c r="Z41" s="228"/>
      <c r="AA41" s="229"/>
      <c r="AB41" s="243"/>
      <c r="AC41" s="244"/>
    </row>
    <row r="42" spans="1:29" customFormat="1" ht="33.75" customHeight="1" thickBot="1" x14ac:dyDescent="0.3">
      <c r="A42" s="125">
        <v>26</v>
      </c>
      <c r="B42" s="245" t="s">
        <v>95</v>
      </c>
      <c r="C42" s="18"/>
      <c r="D42" s="20"/>
      <c r="E42" s="246"/>
      <c r="F42" s="247"/>
      <c r="G42" s="248"/>
      <c r="H42" s="247"/>
      <c r="I42" s="248"/>
      <c r="J42" s="247"/>
      <c r="K42" s="248"/>
      <c r="L42" s="247"/>
      <c r="M42" s="248"/>
      <c r="N42" s="247"/>
      <c r="O42" s="248"/>
      <c r="P42" s="247"/>
      <c r="Q42" s="248"/>
      <c r="R42" s="390"/>
      <c r="S42" s="248"/>
      <c r="T42" s="247"/>
      <c r="U42" s="248"/>
      <c r="V42" s="247"/>
      <c r="W42" s="248"/>
      <c r="X42" s="247"/>
      <c r="Y42" s="248"/>
      <c r="Z42" s="228"/>
      <c r="AA42" s="229"/>
      <c r="AB42" s="247"/>
      <c r="AC42" s="248"/>
    </row>
    <row r="43" spans="1:29" ht="33.75" customHeight="1" thickTop="1" thickBot="1" x14ac:dyDescent="0.3">
      <c r="A43" s="249">
        <v>27</v>
      </c>
      <c r="B43" s="250" t="s">
        <v>35</v>
      </c>
      <c r="C43" s="251"/>
      <c r="D43" s="252"/>
      <c r="E43" s="253"/>
      <c r="F43" s="253"/>
      <c r="G43" s="254"/>
      <c r="H43" s="253"/>
      <c r="I43" s="254"/>
      <c r="J43" s="253"/>
      <c r="K43" s="254"/>
      <c r="L43" s="253"/>
      <c r="M43" s="254"/>
      <c r="N43" s="253"/>
      <c r="O43" s="254"/>
      <c r="P43" s="253"/>
      <c r="Q43" s="255"/>
      <c r="R43" s="276"/>
      <c r="S43" s="255"/>
      <c r="T43" s="254"/>
      <c r="U43" s="255"/>
      <c r="V43" s="254"/>
      <c r="W43" s="255"/>
      <c r="X43" s="254"/>
      <c r="Y43" s="255"/>
      <c r="Z43" s="254"/>
      <c r="AA43" s="255"/>
      <c r="AB43" s="254"/>
      <c r="AC43" s="255"/>
    </row>
    <row r="44" spans="1:29" ht="138" customHeight="1" thickTop="1" thickBot="1" x14ac:dyDescent="0.3">
      <c r="A44" s="256">
        <v>28</v>
      </c>
      <c r="B44" s="257" t="s">
        <v>96</v>
      </c>
      <c r="C44" s="258"/>
      <c r="D44" s="259"/>
      <c r="E44" s="260"/>
      <c r="F44" s="258"/>
      <c r="G44" s="259"/>
      <c r="H44" s="258"/>
      <c r="I44" s="259"/>
      <c r="J44" s="258"/>
      <c r="K44" s="259"/>
      <c r="L44" s="258"/>
      <c r="M44" s="259"/>
      <c r="N44" s="258"/>
      <c r="O44" s="259"/>
      <c r="P44" s="258"/>
      <c r="Q44" s="259"/>
      <c r="R44" s="258"/>
      <c r="S44" s="259"/>
      <c r="T44" s="258"/>
      <c r="U44" s="261"/>
      <c r="V44" s="258"/>
      <c r="W44" s="261"/>
      <c r="X44" s="258"/>
      <c r="Y44" s="261"/>
      <c r="Z44" s="373"/>
      <c r="AA44" s="374"/>
      <c r="AB44" s="258"/>
      <c r="AC44" s="261"/>
    </row>
    <row r="45" spans="1:29" ht="15.75" thickTop="1" x14ac:dyDescent="0.25">
      <c r="A45" s="262"/>
      <c r="B45" s="263"/>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78"/>
      <c r="AA45" s="278"/>
      <c r="AB45" s="264"/>
      <c r="AC45" s="264"/>
    </row>
    <row r="46" spans="1:29" ht="33.75" customHeight="1" x14ac:dyDescent="0.25">
      <c r="A46" s="361" t="s">
        <v>19</v>
      </c>
      <c r="C46" s="222"/>
      <c r="D46" s="222"/>
      <c r="E46" s="222"/>
      <c r="F46" s="222"/>
      <c r="G46" s="222"/>
      <c r="H46" s="222"/>
      <c r="I46" s="222"/>
      <c r="J46" s="222"/>
      <c r="K46" s="222"/>
      <c r="L46" s="222"/>
      <c r="M46" s="222"/>
      <c r="N46" s="222"/>
      <c r="O46" s="222"/>
      <c r="P46" s="222"/>
      <c r="Q46" s="222"/>
      <c r="R46" s="222"/>
      <c r="S46" s="222"/>
      <c r="T46" s="222"/>
      <c r="U46" s="222"/>
      <c r="V46" s="222"/>
      <c r="W46" s="222"/>
      <c r="X46" s="222"/>
      <c r="Y46" s="222"/>
      <c r="Z46" s="375"/>
      <c r="AA46" s="375"/>
      <c r="AB46" s="222"/>
      <c r="AC46" s="222"/>
    </row>
    <row r="47" spans="1:29" ht="33.75" customHeight="1" x14ac:dyDescent="0.25">
      <c r="A47" s="223">
        <v>29</v>
      </c>
      <c r="B47" s="265" t="s">
        <v>97</v>
      </c>
      <c r="C47" s="225"/>
      <c r="D47" s="266"/>
      <c r="E47" s="226"/>
      <c r="F47" s="234"/>
      <c r="G47" s="235"/>
      <c r="H47" s="234"/>
      <c r="I47" s="235"/>
      <c r="J47" s="234"/>
      <c r="K47" s="235"/>
      <c r="L47" s="234"/>
      <c r="M47" s="235"/>
      <c r="N47" s="234"/>
      <c r="O47" s="235"/>
      <c r="P47" s="234"/>
      <c r="Q47" s="235"/>
      <c r="R47" s="234"/>
      <c r="S47" s="235"/>
      <c r="T47" s="234"/>
      <c r="U47" s="236"/>
      <c r="V47" s="234"/>
      <c r="W47" s="236"/>
      <c r="X47" s="234"/>
      <c r="Y47" s="236"/>
      <c r="Z47" s="234"/>
      <c r="AA47" s="236"/>
      <c r="AB47" s="234"/>
      <c r="AC47" s="236"/>
    </row>
    <row r="48" spans="1:29" ht="33.75" customHeight="1" x14ac:dyDescent="0.25">
      <c r="A48" s="267">
        <v>30</v>
      </c>
      <c r="B48" s="268" t="s">
        <v>98</v>
      </c>
      <c r="C48" s="185"/>
      <c r="D48" s="184"/>
      <c r="E48" s="269"/>
      <c r="F48" s="185"/>
      <c r="G48" s="184"/>
      <c r="H48" s="185"/>
      <c r="I48" s="184"/>
      <c r="J48" s="185"/>
      <c r="K48" s="184"/>
      <c r="L48" s="185"/>
      <c r="M48" s="184"/>
      <c r="N48" s="185"/>
      <c r="O48" s="184"/>
      <c r="P48" s="185"/>
      <c r="Q48" s="184"/>
      <c r="R48" s="185"/>
      <c r="S48" s="184"/>
      <c r="T48" s="185"/>
      <c r="U48" s="186"/>
      <c r="V48" s="185"/>
      <c r="W48" s="186"/>
      <c r="X48" s="185"/>
      <c r="Y48" s="186"/>
      <c r="Z48" s="185"/>
      <c r="AA48" s="186"/>
      <c r="AB48" s="185"/>
      <c r="AC48" s="186"/>
    </row>
    <row r="49" spans="1:29" ht="43.5" customHeight="1" x14ac:dyDescent="0.25">
      <c r="A49" s="223">
        <v>33</v>
      </c>
      <c r="B49" s="265" t="s">
        <v>99</v>
      </c>
      <c r="C49" s="225"/>
      <c r="D49" s="270"/>
      <c r="E49" s="226"/>
      <c r="F49" s="225"/>
      <c r="G49" s="270"/>
      <c r="H49" s="225"/>
      <c r="I49" s="270"/>
      <c r="J49" s="225"/>
      <c r="K49" s="270"/>
      <c r="L49" s="225"/>
      <c r="M49" s="270"/>
      <c r="N49" s="225"/>
      <c r="O49" s="270"/>
      <c r="P49" s="225"/>
      <c r="Q49" s="270"/>
      <c r="R49" s="225"/>
      <c r="S49" s="270"/>
      <c r="T49" s="225"/>
      <c r="U49" s="229"/>
      <c r="V49" s="225"/>
      <c r="W49" s="229"/>
      <c r="X49" s="225"/>
      <c r="Y49" s="229"/>
      <c r="Z49" s="225"/>
      <c r="AA49" s="229"/>
      <c r="AB49" s="225"/>
      <c r="AC49" s="229"/>
    </row>
    <row r="50" spans="1:29" ht="45" customHeight="1" x14ac:dyDescent="0.25">
      <c r="A50" s="392">
        <v>34</v>
      </c>
      <c r="B50" s="396" t="s">
        <v>148</v>
      </c>
      <c r="C50" s="197"/>
      <c r="D50" s="228"/>
      <c r="E50" s="270"/>
      <c r="F50" s="227"/>
      <c r="G50" s="228"/>
      <c r="H50" s="227"/>
      <c r="I50" s="228"/>
      <c r="J50" s="227"/>
      <c r="K50" s="228"/>
      <c r="L50" s="227"/>
      <c r="M50" s="228"/>
      <c r="N50" s="227"/>
      <c r="O50" s="228"/>
      <c r="P50" s="227"/>
      <c r="Q50" s="228"/>
      <c r="R50" s="227"/>
      <c r="S50" s="228"/>
      <c r="T50" s="227"/>
      <c r="U50" s="229"/>
      <c r="V50" s="227"/>
      <c r="W50" s="229"/>
      <c r="X50" s="227"/>
      <c r="Y50" s="229"/>
      <c r="Z50" s="227"/>
      <c r="AA50" s="229"/>
      <c r="AB50" s="227"/>
      <c r="AC50" s="229"/>
    </row>
    <row r="51" spans="1:29" ht="33.75" customHeight="1" thickBot="1" x14ac:dyDescent="0.3">
      <c r="A51" s="392">
        <v>35</v>
      </c>
      <c r="B51" s="396" t="s">
        <v>149</v>
      </c>
      <c r="C51" s="273"/>
      <c r="D51" s="208"/>
      <c r="E51" s="270"/>
      <c r="F51" s="227"/>
      <c r="G51" s="228"/>
      <c r="H51" s="227"/>
      <c r="I51" s="228"/>
      <c r="J51" s="227"/>
      <c r="K51" s="228"/>
      <c r="L51" s="227"/>
      <c r="M51" s="228"/>
      <c r="N51" s="227"/>
      <c r="O51" s="228"/>
      <c r="P51" s="227"/>
      <c r="Q51" s="228"/>
      <c r="R51" s="227"/>
      <c r="S51" s="228"/>
      <c r="T51" s="227"/>
      <c r="U51" s="229"/>
      <c r="V51" s="227"/>
      <c r="W51" s="229"/>
      <c r="X51" s="227"/>
      <c r="Y51" s="229"/>
      <c r="Z51" s="227"/>
      <c r="AA51" s="229"/>
      <c r="AB51" s="227"/>
      <c r="AC51" s="229"/>
    </row>
    <row r="52" spans="1:29" ht="33.75" customHeight="1" thickTop="1" thickBot="1" x14ac:dyDescent="0.3">
      <c r="A52" s="249">
        <v>36</v>
      </c>
      <c r="B52" s="274" t="s">
        <v>42</v>
      </c>
      <c r="C52" s="251"/>
      <c r="D52" s="275"/>
      <c r="E52" s="276"/>
      <c r="F52" s="253"/>
      <c r="G52" s="254"/>
      <c r="H52" s="253"/>
      <c r="I52" s="254"/>
      <c r="J52" s="253"/>
      <c r="K52" s="254"/>
      <c r="L52" s="253"/>
      <c r="M52" s="254"/>
      <c r="N52" s="253"/>
      <c r="O52" s="254"/>
      <c r="P52" s="253"/>
      <c r="Q52" s="254"/>
      <c r="R52" s="253"/>
      <c r="S52" s="254"/>
      <c r="T52" s="253"/>
      <c r="U52" s="255"/>
      <c r="V52" s="253"/>
      <c r="W52" s="255"/>
      <c r="X52" s="253"/>
      <c r="Y52" s="255"/>
      <c r="Z52" s="253"/>
      <c r="AA52" s="255"/>
      <c r="AB52" s="253"/>
      <c r="AC52" s="255"/>
    </row>
    <row r="53" spans="1:29" ht="33.75" customHeight="1" thickTop="1" thickBot="1" x14ac:dyDescent="0.3">
      <c r="A53" s="277"/>
      <c r="B53" s="263"/>
      <c r="C53" s="264"/>
      <c r="D53" s="264"/>
      <c r="E53" s="278"/>
      <c r="F53" s="278"/>
      <c r="G53" s="278"/>
      <c r="H53" s="278"/>
      <c r="I53" s="278"/>
      <c r="J53" s="278"/>
      <c r="K53" s="278"/>
      <c r="L53" s="278"/>
      <c r="M53" s="278"/>
      <c r="N53" s="278"/>
      <c r="O53" s="278"/>
      <c r="P53" s="278"/>
      <c r="Q53" s="278"/>
      <c r="R53" s="278"/>
      <c r="S53" s="278"/>
    </row>
    <row r="54" spans="1:29" ht="33.75" customHeight="1" thickBot="1" x14ac:dyDescent="0.3">
      <c r="A54" s="279">
        <v>37</v>
      </c>
      <c r="B54" s="280" t="s">
        <v>100</v>
      </c>
      <c r="C54" s="281"/>
      <c r="D54" s="282"/>
      <c r="E54" s="283"/>
      <c r="F54" s="283"/>
      <c r="G54" s="283"/>
      <c r="H54" s="283"/>
      <c r="I54" s="283"/>
      <c r="J54" s="283"/>
      <c r="K54" s="283"/>
      <c r="L54" s="283"/>
      <c r="M54" s="283"/>
      <c r="N54" s="283"/>
      <c r="O54" s="283"/>
      <c r="P54" s="283"/>
      <c r="Q54" s="283"/>
      <c r="R54" s="283"/>
      <c r="S54" s="283"/>
    </row>
    <row r="55" spans="1:29" x14ac:dyDescent="0.25">
      <c r="B55" s="284"/>
      <c r="E55" s="285"/>
    </row>
    <row r="56" spans="1:29" x14ac:dyDescent="0.25">
      <c r="B56" s="284"/>
    </row>
    <row r="59" spans="1:29" ht="18.75" x14ac:dyDescent="0.25">
      <c r="A59" s="286" t="s">
        <v>101</v>
      </c>
      <c r="B59" s="287"/>
      <c r="C59" s="287"/>
      <c r="D59"/>
    </row>
    <row r="60" spans="1:29" ht="18.75" x14ac:dyDescent="0.25">
      <c r="A60" s="287" t="s">
        <v>102</v>
      </c>
      <c r="B60" s="287"/>
      <c r="C60" s="287"/>
      <c r="D60"/>
    </row>
    <row r="61" spans="1:29" ht="18.75" x14ac:dyDescent="0.25">
      <c r="A61" s="287" t="s">
        <v>103</v>
      </c>
      <c r="B61" s="287"/>
      <c r="C61" s="287"/>
      <c r="D61"/>
    </row>
    <row r="62" spans="1:29" ht="44.25" customHeight="1" x14ac:dyDescent="0.25">
      <c r="A62" s="464" t="s">
        <v>150</v>
      </c>
      <c r="B62" s="464"/>
      <c r="C62" s="464"/>
      <c r="D62" s="464"/>
    </row>
    <row r="63" spans="1:29" ht="73.5" customHeight="1" x14ac:dyDescent="0.25">
      <c r="A63" s="464" t="s">
        <v>152</v>
      </c>
      <c r="B63" s="464"/>
      <c r="C63" s="464"/>
      <c r="D63" s="464"/>
    </row>
    <row r="64" spans="1:29" ht="51.75" customHeight="1" x14ac:dyDescent="0.25">
      <c r="A64" s="464" t="s">
        <v>297</v>
      </c>
      <c r="B64" s="464"/>
      <c r="C64" s="464"/>
      <c r="D64" s="288"/>
    </row>
    <row r="65" spans="1:4" ht="18.75" x14ac:dyDescent="0.25">
      <c r="A65" s="289"/>
      <c r="B65" s="289"/>
      <c r="C65" s="289"/>
      <c r="D65" s="288"/>
    </row>
    <row r="66" spans="1:4" ht="18.75" x14ac:dyDescent="0.25">
      <c r="A66" s="287"/>
      <c r="B66" s="290"/>
      <c r="C66"/>
      <c r="D66"/>
    </row>
    <row r="67" spans="1:4" x14ac:dyDescent="0.25">
      <c r="A67" s="291"/>
      <c r="B67" s="292" t="s">
        <v>104</v>
      </c>
      <c r="C67" s="292"/>
      <c r="D67"/>
    </row>
    <row r="68" spans="1:4" ht="18.75" x14ac:dyDescent="0.25">
      <c r="A68" s="293"/>
      <c r="B68" s="157" t="s">
        <v>105</v>
      </c>
      <c r="D68" s="166"/>
    </row>
    <row r="69" spans="1:4" ht="18.75" x14ac:dyDescent="0.25">
      <c r="A69" s="294"/>
      <c r="B69" s="157" t="s">
        <v>106</v>
      </c>
      <c r="D69" s="289"/>
    </row>
    <row r="73" spans="1:4" x14ac:dyDescent="0.25">
      <c r="C73" s="295"/>
      <c r="D73" s="295"/>
    </row>
    <row r="74" spans="1:4" x14ac:dyDescent="0.25">
      <c r="C74" s="295"/>
      <c r="D74" s="295"/>
    </row>
    <row r="75" spans="1:4" x14ac:dyDescent="0.25">
      <c r="C75" s="295"/>
      <c r="D75" s="295"/>
    </row>
    <row r="76" spans="1:4" x14ac:dyDescent="0.25">
      <c r="C76" s="295"/>
      <c r="D76" s="295"/>
    </row>
    <row r="77" spans="1:4" x14ac:dyDescent="0.25">
      <c r="C77" s="295"/>
      <c r="D77" s="295"/>
    </row>
    <row r="78" spans="1:4" x14ac:dyDescent="0.25">
      <c r="C78" s="295"/>
      <c r="D78" s="295"/>
    </row>
    <row r="79" spans="1:4" x14ac:dyDescent="0.25">
      <c r="C79" s="295"/>
      <c r="D79" s="295"/>
    </row>
    <row r="80" spans="1:4" x14ac:dyDescent="0.25">
      <c r="C80" s="295"/>
      <c r="D80" s="295"/>
    </row>
    <row r="81" spans="3:4" x14ac:dyDescent="0.25">
      <c r="C81" s="295"/>
      <c r="D81" s="295"/>
    </row>
    <row r="82" spans="3:4" x14ac:dyDescent="0.25">
      <c r="C82" s="295"/>
      <c r="D82" s="295"/>
    </row>
  </sheetData>
  <sheetProtection formatCells="0" formatColumns="0" formatRows="0" insertHyperlinks="0" sort="0" autoFilter="0" pivotTables="0"/>
  <mergeCells count="28">
    <mergeCell ref="AB6:AC6"/>
    <mergeCell ref="F6:G6"/>
    <mergeCell ref="H6:I6"/>
    <mergeCell ref="J6:K6"/>
    <mergeCell ref="L6:M6"/>
    <mergeCell ref="N6:O6"/>
    <mergeCell ref="P6:Q6"/>
    <mergeCell ref="R6:S6"/>
    <mergeCell ref="T6:U6"/>
    <mergeCell ref="V6:W6"/>
    <mergeCell ref="X6:Y6"/>
    <mergeCell ref="Z6:AA6"/>
    <mergeCell ref="AB7:AC7"/>
    <mergeCell ref="A62:D62"/>
    <mergeCell ref="A63:D63"/>
    <mergeCell ref="A64:C64"/>
    <mergeCell ref="P7:Q7"/>
    <mergeCell ref="R7:S7"/>
    <mergeCell ref="T7:U7"/>
    <mergeCell ref="V7:W7"/>
    <mergeCell ref="X7:Y7"/>
    <mergeCell ref="Z7:AA7"/>
    <mergeCell ref="C7:D7"/>
    <mergeCell ref="F7:G7"/>
    <mergeCell ref="H7:I7"/>
    <mergeCell ref="J7:K7"/>
    <mergeCell ref="L7:M7"/>
    <mergeCell ref="N7:O7"/>
  </mergeCells>
  <pageMargins left="0.31496062992125984" right="0.31496062992125984" top="0.59055118110236227" bottom="0.47244094488188981" header="0.31496062992125984" footer="0.31496062992125984"/>
  <pageSetup paperSize="8" scale="20" orientation="landscape" cellComments="asDisplayed" verticalDpi="1200" r:id="rId1"/>
  <headerFooter>
    <oddFooter>&amp;L&amp;A</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pageSetUpPr fitToPage="1"/>
  </sheetPr>
  <dimension ref="A1:AD82"/>
  <sheetViews>
    <sheetView showGridLines="0" zoomScale="85" zoomScaleNormal="85" zoomScaleSheetLayoutView="55" workbookViewId="0">
      <pane xSplit="2" ySplit="8" topLeftCell="C9" activePane="bottomRight" state="frozen"/>
      <selection activeCell="A3" sqref="A3"/>
      <selection pane="topRight" activeCell="A3" sqref="A3"/>
      <selection pane="bottomLeft" activeCell="A3" sqref="A3"/>
      <selection pane="bottomRight" activeCell="A3" sqref="A3"/>
    </sheetView>
  </sheetViews>
  <sheetFormatPr baseColWidth="10" defaultColWidth="9.140625" defaultRowHeight="15" x14ac:dyDescent="0.25"/>
  <cols>
    <col min="1" max="1" width="17.5703125" style="160" customWidth="1"/>
    <col min="2" max="2" width="97.85546875" style="161" customWidth="1"/>
    <col min="3" max="3" width="21.85546875" style="161" customWidth="1"/>
    <col min="4" max="4" width="17.5703125" style="161" customWidth="1"/>
    <col min="5" max="5" width="19.85546875" style="161" customWidth="1"/>
    <col min="6" max="8" width="17.5703125" style="161" customWidth="1"/>
    <col min="9" max="9" width="19" style="161" customWidth="1"/>
    <col min="10" max="19" width="17.5703125" style="161" customWidth="1"/>
    <col min="20" max="29" width="17.5703125" style="164" customWidth="1"/>
    <col min="30" max="16384" width="9.140625" style="164"/>
  </cols>
  <sheetData>
    <row r="1" spans="1:30" s="154" customFormat="1" ht="15.75" x14ac:dyDescent="0.25">
      <c r="A1" s="152" t="s">
        <v>156</v>
      </c>
      <c r="B1" s="153"/>
      <c r="C1" s="153"/>
      <c r="D1" s="153"/>
      <c r="E1" s="153"/>
      <c r="F1" s="153"/>
      <c r="G1" s="153"/>
      <c r="H1" s="153"/>
      <c r="I1" s="153"/>
      <c r="J1" s="153"/>
      <c r="K1" s="153"/>
      <c r="L1" s="153"/>
      <c r="M1" s="153"/>
      <c r="N1" s="153"/>
      <c r="O1" s="153"/>
      <c r="P1" s="153"/>
      <c r="Q1" s="153"/>
      <c r="R1" s="153"/>
      <c r="S1" s="153"/>
    </row>
    <row r="2" spans="1:30" s="156" customFormat="1" x14ac:dyDescent="0.25">
      <c r="A2" s="132" t="str">
        <f>'1.0 Anmerkungen'!D4</f>
        <v>Musterhaus</v>
      </c>
      <c r="B2" s="155"/>
      <c r="C2" s="155"/>
      <c r="D2" s="155"/>
      <c r="E2" s="155"/>
      <c r="F2" s="155"/>
      <c r="G2" s="155"/>
      <c r="H2" s="155"/>
      <c r="I2" s="155"/>
      <c r="J2" s="155"/>
      <c r="K2" s="155"/>
      <c r="L2" s="155"/>
      <c r="M2" s="155"/>
      <c r="N2" s="155"/>
      <c r="O2" s="155"/>
      <c r="P2" s="155"/>
      <c r="Q2" s="155"/>
      <c r="R2" s="155"/>
      <c r="S2" s="155"/>
    </row>
    <row r="3" spans="1:30" s="156" customFormat="1" x14ac:dyDescent="0.25">
      <c r="A3" s="157"/>
      <c r="B3" s="155"/>
      <c r="C3" s="158" t="s">
        <v>74</v>
      </c>
      <c r="D3" s="159">
        <f>'1.0 Anmerkungen'!D3</f>
        <v>261234567</v>
      </c>
      <c r="E3" s="155"/>
      <c r="F3" s="155"/>
      <c r="G3" s="155"/>
      <c r="H3" s="155"/>
      <c r="I3" s="155"/>
      <c r="J3" s="155"/>
      <c r="K3" s="155"/>
      <c r="L3" s="155"/>
      <c r="M3" s="155"/>
      <c r="N3" s="155"/>
      <c r="O3" s="155"/>
      <c r="P3" s="155"/>
      <c r="Q3" s="155"/>
      <c r="R3" s="155"/>
      <c r="S3" s="155"/>
    </row>
    <row r="4" spans="1:30" x14ac:dyDescent="0.25">
      <c r="C4" s="162" t="s">
        <v>69</v>
      </c>
      <c r="D4" s="163">
        <v>2026</v>
      </c>
    </row>
    <row r="5" spans="1:30" ht="15.75" customHeight="1" x14ac:dyDescent="0.25">
      <c r="A5" s="165"/>
      <c r="B5" s="166"/>
      <c r="C5" s="167" t="s">
        <v>70</v>
      </c>
      <c r="D5" s="168">
        <v>2025</v>
      </c>
      <c r="E5" s="166"/>
    </row>
    <row r="6" spans="1:30" ht="20.45" customHeight="1" x14ac:dyDescent="0.25">
      <c r="A6" s="169"/>
      <c r="B6" s="170"/>
      <c r="C6" s="170"/>
      <c r="D6" s="170"/>
      <c r="E6" s="170"/>
      <c r="F6" s="467">
        <v>1</v>
      </c>
      <c r="G6" s="467"/>
      <c r="H6" s="467">
        <v>2</v>
      </c>
      <c r="I6" s="467"/>
      <c r="J6" s="467">
        <v>3</v>
      </c>
      <c r="K6" s="467"/>
      <c r="L6" s="467">
        <v>4</v>
      </c>
      <c r="M6" s="467"/>
      <c r="N6" s="467">
        <v>5</v>
      </c>
      <c r="O6" s="467"/>
      <c r="P6" s="467">
        <v>6</v>
      </c>
      <c r="Q6" s="467"/>
      <c r="R6" s="467">
        <v>7</v>
      </c>
      <c r="S6" s="467"/>
      <c r="T6" s="467">
        <v>8</v>
      </c>
      <c r="U6" s="467"/>
      <c r="V6" s="467">
        <v>9</v>
      </c>
      <c r="W6" s="467"/>
      <c r="X6" s="467">
        <v>10</v>
      </c>
      <c r="Y6" s="467"/>
      <c r="Z6" s="467">
        <v>11</v>
      </c>
      <c r="AA6" s="467"/>
      <c r="AB6" s="467">
        <v>12</v>
      </c>
      <c r="AC6" s="467"/>
    </row>
    <row r="7" spans="1:30" ht="84.75" customHeight="1" x14ac:dyDescent="0.25">
      <c r="A7" s="171" t="s">
        <v>0</v>
      </c>
      <c r="B7" s="172" t="s">
        <v>1</v>
      </c>
      <c r="C7" s="462" t="s">
        <v>28</v>
      </c>
      <c r="D7" s="463"/>
      <c r="E7" s="173" t="s">
        <v>300</v>
      </c>
      <c r="F7" s="462" t="s">
        <v>131</v>
      </c>
      <c r="G7" s="463"/>
      <c r="H7" s="462" t="s">
        <v>75</v>
      </c>
      <c r="I7" s="463"/>
      <c r="J7" s="465" t="s">
        <v>76</v>
      </c>
      <c r="K7" s="466"/>
      <c r="L7" s="462" t="s">
        <v>77</v>
      </c>
      <c r="M7" s="463"/>
      <c r="N7" s="462" t="s">
        <v>63</v>
      </c>
      <c r="O7" s="463"/>
      <c r="P7" s="462" t="s">
        <v>78</v>
      </c>
      <c r="Q7" s="463"/>
      <c r="R7" s="459" t="s">
        <v>79</v>
      </c>
      <c r="S7" s="461" t="s">
        <v>80</v>
      </c>
      <c r="T7" s="459" t="s">
        <v>64</v>
      </c>
      <c r="U7" s="461" t="s">
        <v>80</v>
      </c>
      <c r="V7" s="459" t="s">
        <v>81</v>
      </c>
      <c r="W7" s="461" t="s">
        <v>80</v>
      </c>
      <c r="X7" s="459" t="s">
        <v>302</v>
      </c>
      <c r="Y7" s="461" t="s">
        <v>80</v>
      </c>
      <c r="Z7" s="462" t="s">
        <v>127</v>
      </c>
      <c r="AA7" s="463"/>
      <c r="AB7" s="462" t="s">
        <v>142</v>
      </c>
      <c r="AC7" s="463"/>
    </row>
    <row r="8" spans="1:30" ht="49.5" customHeight="1" x14ac:dyDescent="0.25">
      <c r="A8" s="174" t="s">
        <v>8</v>
      </c>
      <c r="B8" s="175"/>
      <c r="C8" s="176" t="s">
        <v>38</v>
      </c>
      <c r="D8" s="177" t="s">
        <v>82</v>
      </c>
      <c r="E8" s="178" t="s">
        <v>83</v>
      </c>
      <c r="F8" s="176" t="s">
        <v>38</v>
      </c>
      <c r="G8" s="177" t="s">
        <v>82</v>
      </c>
      <c r="H8" s="176" t="s">
        <v>38</v>
      </c>
      <c r="I8" s="177" t="s">
        <v>82</v>
      </c>
      <c r="J8" s="176" t="s">
        <v>38</v>
      </c>
      <c r="K8" s="177" t="s">
        <v>82</v>
      </c>
      <c r="L8" s="176" t="s">
        <v>38</v>
      </c>
      <c r="M8" s="177" t="s">
        <v>82</v>
      </c>
      <c r="N8" s="176" t="s">
        <v>38</v>
      </c>
      <c r="O8" s="177" t="s">
        <v>82</v>
      </c>
      <c r="P8" s="176" t="s">
        <v>38</v>
      </c>
      <c r="Q8" s="177" t="s">
        <v>82</v>
      </c>
      <c r="R8" s="15" t="s">
        <v>38</v>
      </c>
      <c r="S8" s="16" t="s">
        <v>82</v>
      </c>
      <c r="T8" s="15" t="s">
        <v>38</v>
      </c>
      <c r="U8" s="16" t="s">
        <v>82</v>
      </c>
      <c r="V8" s="15" t="s">
        <v>38</v>
      </c>
      <c r="W8" s="16" t="s">
        <v>82</v>
      </c>
      <c r="X8" s="15" t="s">
        <v>38</v>
      </c>
      <c r="Y8" s="16" t="s">
        <v>82</v>
      </c>
      <c r="Z8" s="15" t="s">
        <v>38</v>
      </c>
      <c r="AA8" s="16" t="s">
        <v>82</v>
      </c>
      <c r="AB8" s="15" t="s">
        <v>38</v>
      </c>
      <c r="AC8" s="16" t="s">
        <v>82</v>
      </c>
    </row>
    <row r="9" spans="1:30" ht="33.75" customHeight="1" x14ac:dyDescent="0.25">
      <c r="A9" s="267" t="s">
        <v>129</v>
      </c>
      <c r="B9" s="383" t="s">
        <v>128</v>
      </c>
      <c r="C9" s="180"/>
      <c r="D9" s="181"/>
      <c r="E9" s="182"/>
      <c r="F9" s="182"/>
      <c r="G9" s="182"/>
      <c r="H9" s="182"/>
      <c r="I9" s="182"/>
      <c r="J9" s="182"/>
      <c r="K9" s="182"/>
      <c r="L9" s="182"/>
      <c r="M9" s="182"/>
      <c r="N9" s="182"/>
      <c r="O9" s="192"/>
      <c r="P9" s="192"/>
      <c r="Q9" s="192"/>
      <c r="R9" s="192"/>
      <c r="S9" s="192"/>
      <c r="T9" s="192"/>
      <c r="U9" s="192"/>
      <c r="V9" s="192"/>
      <c r="W9" s="192"/>
      <c r="X9" s="192"/>
      <c r="Y9" s="192"/>
      <c r="Z9" s="185"/>
      <c r="AA9" s="186"/>
      <c r="AB9" s="192"/>
      <c r="AC9" s="192"/>
    </row>
    <row r="10" spans="1:30" ht="33.75" customHeight="1" x14ac:dyDescent="0.25">
      <c r="A10" s="267" t="s">
        <v>130</v>
      </c>
      <c r="B10" s="179" t="s">
        <v>41</v>
      </c>
      <c r="C10" s="180"/>
      <c r="D10" s="181"/>
      <c r="E10" s="182"/>
      <c r="F10" s="183"/>
      <c r="G10" s="184"/>
      <c r="H10" s="185"/>
      <c r="I10" s="184"/>
      <c r="J10" s="185"/>
      <c r="K10" s="184"/>
      <c r="L10" s="185"/>
      <c r="M10" s="184"/>
      <c r="N10" s="185"/>
      <c r="O10" s="184"/>
      <c r="P10" s="185"/>
      <c r="Q10" s="184"/>
      <c r="R10" s="185"/>
      <c r="S10" s="184"/>
      <c r="T10" s="185"/>
      <c r="U10" s="186"/>
      <c r="V10" s="185"/>
      <c r="W10" s="186"/>
      <c r="X10" s="185"/>
      <c r="Y10" s="186"/>
      <c r="Z10" s="185"/>
      <c r="AA10" s="186"/>
      <c r="AB10" s="185"/>
      <c r="AC10" s="186"/>
    </row>
    <row r="11" spans="1:30" ht="33.75" customHeight="1" x14ac:dyDescent="0.25">
      <c r="A11" s="384">
        <v>1</v>
      </c>
      <c r="B11" s="385" t="s">
        <v>162</v>
      </c>
      <c r="C11" s="189"/>
      <c r="D11" s="371"/>
      <c r="E11" s="190"/>
      <c r="F11" s="368"/>
      <c r="G11" s="369"/>
      <c r="H11" s="368"/>
      <c r="I11" s="369"/>
      <c r="J11" s="368"/>
      <c r="K11" s="369"/>
      <c r="L11" s="368"/>
      <c r="M11" s="369"/>
      <c r="N11" s="368"/>
      <c r="O11" s="369"/>
      <c r="P11" s="368"/>
      <c r="Q11" s="369"/>
      <c r="R11" s="368"/>
      <c r="S11" s="372"/>
      <c r="T11" s="368"/>
      <c r="U11" s="370"/>
      <c r="V11" s="368"/>
      <c r="W11" s="370"/>
      <c r="X11" s="368"/>
      <c r="Y11" s="370"/>
      <c r="Z11" s="368"/>
      <c r="AA11" s="370"/>
      <c r="AB11" s="368"/>
      <c r="AC11" s="370"/>
    </row>
    <row r="12" spans="1:30" ht="33.75" customHeight="1" x14ac:dyDescent="0.25">
      <c r="A12" s="187" t="s">
        <v>54</v>
      </c>
      <c r="B12" s="188" t="s">
        <v>84</v>
      </c>
      <c r="C12" s="189"/>
      <c r="D12" s="190"/>
      <c r="E12" s="190"/>
      <c r="F12" s="191"/>
      <c r="G12" s="192"/>
      <c r="H12" s="191"/>
      <c r="I12" s="192"/>
      <c r="J12" s="191"/>
      <c r="K12" s="192"/>
      <c r="L12" s="191"/>
      <c r="M12" s="192"/>
      <c r="N12" s="191"/>
      <c r="O12" s="192"/>
      <c r="P12" s="193"/>
      <c r="Q12" s="192"/>
      <c r="R12" s="191"/>
      <c r="S12" s="194"/>
      <c r="T12" s="191"/>
      <c r="U12" s="194"/>
      <c r="V12" s="191"/>
      <c r="W12" s="194"/>
      <c r="X12" s="191"/>
      <c r="Y12" s="194"/>
      <c r="Z12" s="191"/>
      <c r="AA12" s="194"/>
      <c r="AB12" s="191"/>
      <c r="AC12" s="194"/>
    </row>
    <row r="13" spans="1:30" ht="52.5" customHeight="1" x14ac:dyDescent="0.25">
      <c r="A13" s="195" t="s">
        <v>85</v>
      </c>
      <c r="B13" s="196" t="s">
        <v>86</v>
      </c>
      <c r="C13" s="197"/>
      <c r="D13" s="198"/>
      <c r="E13" s="199"/>
      <c r="F13" s="200"/>
      <c r="G13" s="198"/>
      <c r="H13" s="200"/>
      <c r="I13" s="198"/>
      <c r="J13" s="200"/>
      <c r="K13" s="198"/>
      <c r="L13" s="200"/>
      <c r="M13" s="198"/>
      <c r="N13" s="200"/>
      <c r="O13" s="198"/>
      <c r="P13" s="200"/>
      <c r="Q13" s="198"/>
      <c r="R13" s="200"/>
      <c r="S13" s="198"/>
      <c r="T13" s="200"/>
      <c r="U13" s="201"/>
      <c r="V13" s="200"/>
      <c r="W13" s="201"/>
      <c r="X13" s="200"/>
      <c r="Y13" s="201"/>
      <c r="Z13" s="200"/>
      <c r="AA13" s="201"/>
      <c r="AB13" s="200"/>
      <c r="AC13" s="201"/>
    </row>
    <row r="14" spans="1:30" ht="33.75" customHeight="1" x14ac:dyDescent="0.25">
      <c r="A14" s="202">
        <v>2</v>
      </c>
      <c r="B14" s="203" t="s">
        <v>23</v>
      </c>
      <c r="C14" s="180"/>
      <c r="D14" s="181"/>
      <c r="E14" s="182"/>
      <c r="F14" s="183"/>
      <c r="G14" s="204"/>
      <c r="H14" s="183"/>
      <c r="I14" s="204"/>
      <c r="J14" s="183"/>
      <c r="K14" s="204"/>
      <c r="L14" s="183"/>
      <c r="M14" s="204"/>
      <c r="N14" s="183"/>
      <c r="O14" s="204"/>
      <c r="P14" s="183"/>
      <c r="Q14" s="204"/>
      <c r="R14" s="183"/>
      <c r="S14" s="204"/>
      <c r="T14" s="183"/>
      <c r="U14" s="205"/>
      <c r="V14" s="183"/>
      <c r="W14" s="205"/>
      <c r="X14" s="183"/>
      <c r="Y14" s="205"/>
      <c r="Z14" s="225"/>
      <c r="AA14" s="271"/>
      <c r="AB14" s="183"/>
      <c r="AC14" s="205"/>
    </row>
    <row r="15" spans="1:30" ht="33.75" customHeight="1" thickBot="1" x14ac:dyDescent="0.3">
      <c r="A15" s="381">
        <v>3</v>
      </c>
      <c r="B15" s="386" t="s">
        <v>87</v>
      </c>
      <c r="C15" s="214"/>
      <c r="D15" s="206"/>
      <c r="E15" s="382"/>
      <c r="F15" s="391"/>
      <c r="G15" s="209"/>
      <c r="H15" s="391"/>
      <c r="I15" s="209"/>
      <c r="J15" s="391"/>
      <c r="K15" s="209"/>
      <c r="L15" s="391"/>
      <c r="M15" s="209"/>
      <c r="N15" s="391"/>
      <c r="O15" s="209"/>
      <c r="P15" s="391"/>
      <c r="Q15" s="209"/>
      <c r="R15" s="391"/>
      <c r="S15" s="209"/>
      <c r="T15" s="391"/>
      <c r="U15" s="209"/>
      <c r="V15" s="391"/>
      <c r="W15" s="209"/>
      <c r="X15" s="391"/>
      <c r="Y15" s="209"/>
      <c r="Z15" s="391"/>
      <c r="AA15" s="209"/>
      <c r="AB15" s="391"/>
      <c r="AC15" s="209"/>
    </row>
    <row r="16" spans="1:30" ht="33.75" customHeight="1" thickTop="1" x14ac:dyDescent="0.25">
      <c r="A16" s="216">
        <v>6</v>
      </c>
      <c r="B16" s="217" t="s">
        <v>151</v>
      </c>
      <c r="C16" s="212"/>
      <c r="D16" s="218"/>
      <c r="E16" s="211"/>
      <c r="F16" s="212"/>
      <c r="G16" s="213"/>
      <c r="H16" s="212"/>
      <c r="I16" s="213"/>
      <c r="J16" s="212"/>
      <c r="K16" s="213"/>
      <c r="L16" s="212"/>
      <c r="M16" s="213"/>
      <c r="N16" s="212"/>
      <c r="O16" s="213"/>
      <c r="P16" s="212"/>
      <c r="Q16" s="213"/>
      <c r="R16" s="212"/>
      <c r="S16" s="213"/>
      <c r="T16" s="212"/>
      <c r="U16" s="213"/>
      <c r="V16" s="212"/>
      <c r="W16" s="213"/>
      <c r="X16" s="212"/>
      <c r="Y16" s="213"/>
      <c r="Z16" s="212"/>
      <c r="AA16" s="213"/>
      <c r="AB16" s="212"/>
      <c r="AC16" s="213"/>
      <c r="AD16" s="296"/>
    </row>
    <row r="17" spans="1:29" x14ac:dyDescent="0.25">
      <c r="A17" s="219"/>
      <c r="B17" s="220"/>
      <c r="C17" s="221"/>
      <c r="D17" s="221"/>
      <c r="E17" s="221"/>
      <c r="F17" s="221"/>
      <c r="G17" s="221"/>
      <c r="H17" s="221"/>
      <c r="I17" s="221"/>
      <c r="J17" s="221"/>
      <c r="K17" s="221"/>
      <c r="L17" s="221"/>
      <c r="M17" s="221"/>
      <c r="N17" s="221"/>
      <c r="O17" s="221"/>
      <c r="P17" s="221"/>
      <c r="Q17" s="221"/>
      <c r="R17" s="221"/>
      <c r="S17" s="221"/>
    </row>
    <row r="18" spans="1:29" ht="33.75" customHeight="1" x14ac:dyDescent="0.25">
      <c r="A18" s="361" t="s">
        <v>88</v>
      </c>
      <c r="C18" s="222"/>
      <c r="D18" s="222"/>
      <c r="E18" s="222"/>
      <c r="F18" s="222"/>
      <c r="G18" s="222"/>
      <c r="H18" s="222"/>
      <c r="I18" s="222"/>
      <c r="J18" s="222"/>
      <c r="K18" s="222"/>
      <c r="L18" s="222"/>
      <c r="M18" s="222"/>
      <c r="N18" s="222"/>
      <c r="O18" s="222"/>
      <c r="P18" s="222"/>
      <c r="Q18" s="222"/>
      <c r="R18" s="222"/>
      <c r="S18" s="222"/>
    </row>
    <row r="19" spans="1:29" ht="33.75" customHeight="1" x14ac:dyDescent="0.25">
      <c r="A19" s="223">
        <v>7</v>
      </c>
      <c r="B19" s="224" t="s">
        <v>4</v>
      </c>
      <c r="C19" s="225"/>
      <c r="D19" s="226"/>
      <c r="E19" s="226"/>
      <c r="F19" s="227"/>
      <c r="G19" s="228"/>
      <c r="H19" s="227"/>
      <c r="I19" s="228"/>
      <c r="J19" s="227"/>
      <c r="K19" s="228"/>
      <c r="L19" s="227"/>
      <c r="M19" s="228"/>
      <c r="N19" s="227"/>
      <c r="O19" s="228"/>
      <c r="P19" s="227"/>
      <c r="Q19" s="229"/>
      <c r="R19" s="270"/>
      <c r="S19" s="229"/>
      <c r="T19" s="228"/>
      <c r="U19" s="229"/>
      <c r="V19" s="228"/>
      <c r="W19" s="229"/>
      <c r="X19" s="228"/>
      <c r="Y19" s="229"/>
      <c r="Z19" s="228"/>
      <c r="AA19" s="229"/>
      <c r="AB19" s="228"/>
      <c r="AC19" s="229"/>
    </row>
    <row r="20" spans="1:29" ht="33.75" customHeight="1" x14ac:dyDescent="0.25">
      <c r="A20" s="223">
        <v>8</v>
      </c>
      <c r="B20" s="224" t="s">
        <v>2</v>
      </c>
      <c r="C20" s="225"/>
      <c r="D20" s="226"/>
      <c r="E20" s="226"/>
      <c r="F20" s="227"/>
      <c r="G20" s="228"/>
      <c r="H20" s="227"/>
      <c r="I20" s="228"/>
      <c r="J20" s="227"/>
      <c r="K20" s="228"/>
      <c r="L20" s="227"/>
      <c r="M20" s="228"/>
      <c r="N20" s="227"/>
      <c r="O20" s="228"/>
      <c r="P20" s="227"/>
      <c r="Q20" s="229"/>
      <c r="R20" s="270"/>
      <c r="S20" s="229"/>
      <c r="T20" s="228"/>
      <c r="U20" s="229"/>
      <c r="V20" s="228"/>
      <c r="W20" s="229"/>
      <c r="X20" s="228"/>
      <c r="Y20" s="229"/>
      <c r="Z20" s="228"/>
      <c r="AA20" s="229"/>
      <c r="AB20" s="228"/>
      <c r="AC20" s="229"/>
    </row>
    <row r="21" spans="1:29" ht="33.75" customHeight="1" x14ac:dyDescent="0.25">
      <c r="A21" s="223">
        <v>9</v>
      </c>
      <c r="B21" s="230" t="s">
        <v>145</v>
      </c>
      <c r="C21" s="225"/>
      <c r="D21" s="226"/>
      <c r="E21" s="181"/>
      <c r="F21" s="231"/>
      <c r="G21" s="232"/>
      <c r="H21" s="231"/>
      <c r="I21" s="232"/>
      <c r="J21" s="231"/>
      <c r="K21" s="232"/>
      <c r="L21" s="231"/>
      <c r="M21" s="232"/>
      <c r="N21" s="231"/>
      <c r="O21" s="232"/>
      <c r="P21" s="231"/>
      <c r="Q21" s="233"/>
      <c r="R21" s="387"/>
      <c r="S21" s="233"/>
      <c r="T21" s="232"/>
      <c r="U21" s="233"/>
      <c r="V21" s="232"/>
      <c r="W21" s="233"/>
      <c r="X21" s="232"/>
      <c r="Y21" s="233"/>
      <c r="Z21" s="228"/>
      <c r="AA21" s="229"/>
      <c r="AB21" s="232"/>
      <c r="AC21" s="233"/>
    </row>
    <row r="22" spans="1:29" ht="33.75" customHeight="1" x14ac:dyDescent="0.25">
      <c r="A22" s="223" t="s">
        <v>89</v>
      </c>
      <c r="B22" s="230" t="s">
        <v>90</v>
      </c>
      <c r="C22" s="225"/>
      <c r="D22" s="226"/>
      <c r="E22" s="226"/>
      <c r="F22" s="234"/>
      <c r="G22" s="235"/>
      <c r="H22" s="234"/>
      <c r="I22" s="235"/>
      <c r="J22" s="234"/>
      <c r="K22" s="235"/>
      <c r="L22" s="234"/>
      <c r="M22" s="235"/>
      <c r="N22" s="234"/>
      <c r="O22" s="235"/>
      <c r="P22" s="234"/>
      <c r="Q22" s="236"/>
      <c r="R22" s="322"/>
      <c r="S22" s="236"/>
      <c r="T22" s="235"/>
      <c r="U22" s="236"/>
      <c r="V22" s="235"/>
      <c r="W22" s="236"/>
      <c r="X22" s="235"/>
      <c r="Y22" s="236"/>
      <c r="Z22" s="228"/>
      <c r="AA22" s="229"/>
      <c r="AB22" s="235"/>
      <c r="AC22" s="236"/>
    </row>
    <row r="23" spans="1:29" ht="33.75" customHeight="1" x14ac:dyDescent="0.25">
      <c r="A23" s="223" t="s">
        <v>91</v>
      </c>
      <c r="B23" s="230" t="s">
        <v>118</v>
      </c>
      <c r="C23" s="225"/>
      <c r="D23" s="226"/>
      <c r="E23" s="237"/>
      <c r="F23" s="238"/>
      <c r="G23" s="239"/>
      <c r="H23" s="238"/>
      <c r="I23" s="239"/>
      <c r="J23" s="238"/>
      <c r="K23" s="239"/>
      <c r="L23" s="238"/>
      <c r="M23" s="239"/>
      <c r="N23" s="238"/>
      <c r="O23" s="239"/>
      <c r="P23" s="238"/>
      <c r="Q23" s="240"/>
      <c r="R23" s="388"/>
      <c r="S23" s="240"/>
      <c r="T23" s="239"/>
      <c r="U23" s="240"/>
      <c r="V23" s="239"/>
      <c r="W23" s="240"/>
      <c r="X23" s="239"/>
      <c r="Y23" s="240"/>
      <c r="Z23" s="228"/>
      <c r="AA23" s="229"/>
      <c r="AB23" s="239"/>
      <c r="AC23" s="240"/>
    </row>
    <row r="24" spans="1:29" ht="33.75" customHeight="1" x14ac:dyDescent="0.25">
      <c r="A24" s="223" t="s">
        <v>92</v>
      </c>
      <c r="B24" s="230" t="s">
        <v>144</v>
      </c>
      <c r="C24" s="225"/>
      <c r="D24" s="226"/>
      <c r="E24" s="226"/>
      <c r="F24" s="234"/>
      <c r="G24" s="235"/>
      <c r="H24" s="234"/>
      <c r="I24" s="235"/>
      <c r="J24" s="234"/>
      <c r="K24" s="235"/>
      <c r="L24" s="234"/>
      <c r="M24" s="235"/>
      <c r="N24" s="234"/>
      <c r="O24" s="235"/>
      <c r="P24" s="234"/>
      <c r="Q24" s="236"/>
      <c r="R24" s="322"/>
      <c r="S24" s="236"/>
      <c r="T24" s="235"/>
      <c r="U24" s="236"/>
      <c r="V24" s="235"/>
      <c r="W24" s="236"/>
      <c r="X24" s="235"/>
      <c r="Y24" s="236"/>
      <c r="Z24" s="228"/>
      <c r="AA24" s="229"/>
      <c r="AB24" s="235"/>
      <c r="AC24" s="236"/>
    </row>
    <row r="25" spans="1:29" ht="33.75" customHeight="1" x14ac:dyDescent="0.25">
      <c r="A25" s="223">
        <v>10</v>
      </c>
      <c r="B25" s="230" t="s">
        <v>13</v>
      </c>
      <c r="C25" s="225"/>
      <c r="D25" s="226"/>
      <c r="E25" s="226"/>
      <c r="F25" s="227"/>
      <c r="G25" s="228"/>
      <c r="H25" s="227"/>
      <c r="I25" s="228"/>
      <c r="J25" s="227"/>
      <c r="K25" s="228"/>
      <c r="L25" s="227"/>
      <c r="M25" s="228"/>
      <c r="N25" s="227"/>
      <c r="O25" s="228"/>
      <c r="P25" s="227"/>
      <c r="Q25" s="229"/>
      <c r="R25" s="270"/>
      <c r="S25" s="229"/>
      <c r="T25" s="228"/>
      <c r="U25" s="229"/>
      <c r="V25" s="228"/>
      <c r="W25" s="229"/>
      <c r="X25" s="228"/>
      <c r="Y25" s="229"/>
      <c r="Z25" s="228"/>
      <c r="AA25" s="229"/>
      <c r="AB25" s="228"/>
      <c r="AC25" s="229"/>
    </row>
    <row r="26" spans="1:29" ht="33.75" customHeight="1" x14ac:dyDescent="0.25">
      <c r="A26" s="223">
        <v>11</v>
      </c>
      <c r="B26" s="230" t="s">
        <v>25</v>
      </c>
      <c r="C26" s="225"/>
      <c r="D26" s="226"/>
      <c r="E26" s="226"/>
      <c r="F26" s="227"/>
      <c r="G26" s="228"/>
      <c r="H26" s="227"/>
      <c r="I26" s="228"/>
      <c r="J26" s="227"/>
      <c r="K26" s="228"/>
      <c r="L26" s="227"/>
      <c r="M26" s="228"/>
      <c r="N26" s="227"/>
      <c r="O26" s="228"/>
      <c r="P26" s="227"/>
      <c r="Q26" s="229"/>
      <c r="R26" s="270"/>
      <c r="S26" s="229"/>
      <c r="T26" s="228"/>
      <c r="U26" s="229"/>
      <c r="V26" s="228"/>
      <c r="W26" s="229"/>
      <c r="X26" s="228"/>
      <c r="Y26" s="229"/>
      <c r="Z26" s="228"/>
      <c r="AA26" s="229"/>
      <c r="AB26" s="228"/>
      <c r="AC26" s="229"/>
    </row>
    <row r="27" spans="1:29" ht="33.75" customHeight="1" x14ac:dyDescent="0.25">
      <c r="A27" s="223">
        <v>12</v>
      </c>
      <c r="B27" s="230" t="s">
        <v>6</v>
      </c>
      <c r="C27" s="225"/>
      <c r="D27" s="226"/>
      <c r="E27" s="226"/>
      <c r="F27" s="227"/>
      <c r="G27" s="228"/>
      <c r="H27" s="227"/>
      <c r="I27" s="228"/>
      <c r="J27" s="227"/>
      <c r="K27" s="228"/>
      <c r="L27" s="227"/>
      <c r="M27" s="228"/>
      <c r="N27" s="227"/>
      <c r="O27" s="228"/>
      <c r="P27" s="227"/>
      <c r="Q27" s="229"/>
      <c r="R27" s="270"/>
      <c r="S27" s="229"/>
      <c r="T27" s="228"/>
      <c r="U27" s="229"/>
      <c r="V27" s="228"/>
      <c r="W27" s="229"/>
      <c r="X27" s="228"/>
      <c r="Y27" s="229"/>
      <c r="Z27" s="228"/>
      <c r="AA27" s="229"/>
      <c r="AB27" s="228"/>
      <c r="AC27" s="229"/>
    </row>
    <row r="28" spans="1:29" ht="33.75" customHeight="1" x14ac:dyDescent="0.25">
      <c r="A28" s="223">
        <v>13</v>
      </c>
      <c r="B28" s="230" t="s">
        <v>143</v>
      </c>
      <c r="C28" s="225"/>
      <c r="D28" s="226"/>
      <c r="E28" s="226"/>
      <c r="F28" s="227"/>
      <c r="G28" s="228"/>
      <c r="H28" s="227"/>
      <c r="I28" s="228"/>
      <c r="J28" s="227"/>
      <c r="K28" s="228"/>
      <c r="L28" s="227"/>
      <c r="M28" s="228"/>
      <c r="N28" s="227"/>
      <c r="O28" s="228"/>
      <c r="P28" s="227"/>
      <c r="Q28" s="229"/>
      <c r="R28" s="270"/>
      <c r="S28" s="229"/>
      <c r="T28" s="228"/>
      <c r="U28" s="229"/>
      <c r="V28" s="228"/>
      <c r="W28" s="229"/>
      <c r="X28" s="228"/>
      <c r="Y28" s="229"/>
      <c r="Z28" s="228"/>
      <c r="AA28" s="229"/>
      <c r="AB28" s="228"/>
      <c r="AC28" s="229"/>
    </row>
    <row r="29" spans="1:29" ht="33.75" customHeight="1" x14ac:dyDescent="0.25">
      <c r="A29" s="223">
        <v>14</v>
      </c>
      <c r="B29" s="224" t="s">
        <v>14</v>
      </c>
      <c r="C29" s="225"/>
      <c r="D29" s="226"/>
      <c r="E29" s="226"/>
      <c r="F29" s="227"/>
      <c r="G29" s="228"/>
      <c r="H29" s="227"/>
      <c r="I29" s="228"/>
      <c r="J29" s="227"/>
      <c r="K29" s="228"/>
      <c r="L29" s="227"/>
      <c r="M29" s="228"/>
      <c r="N29" s="227"/>
      <c r="O29" s="228"/>
      <c r="P29" s="227"/>
      <c r="Q29" s="229"/>
      <c r="R29" s="270"/>
      <c r="S29" s="229"/>
      <c r="T29" s="228"/>
      <c r="U29" s="229"/>
      <c r="V29" s="228"/>
      <c r="W29" s="229"/>
      <c r="X29" s="228"/>
      <c r="Y29" s="229"/>
      <c r="Z29" s="228"/>
      <c r="AA29" s="229"/>
      <c r="AB29" s="228"/>
      <c r="AC29" s="229"/>
    </row>
    <row r="30" spans="1:29" ht="33.75" customHeight="1" x14ac:dyDescent="0.25">
      <c r="A30" s="223">
        <v>15</v>
      </c>
      <c r="B30" s="224" t="s">
        <v>9</v>
      </c>
      <c r="C30" s="225"/>
      <c r="D30" s="226"/>
      <c r="E30" s="226"/>
      <c r="F30" s="227"/>
      <c r="G30" s="228"/>
      <c r="H30" s="227"/>
      <c r="I30" s="228"/>
      <c r="J30" s="227"/>
      <c r="K30" s="228"/>
      <c r="L30" s="227"/>
      <c r="M30" s="228"/>
      <c r="N30" s="227"/>
      <c r="O30" s="228"/>
      <c r="P30" s="227"/>
      <c r="Q30" s="229"/>
      <c r="R30" s="270"/>
      <c r="S30" s="229"/>
      <c r="T30" s="228"/>
      <c r="U30" s="229"/>
      <c r="V30" s="228"/>
      <c r="W30" s="229"/>
      <c r="X30" s="228"/>
      <c r="Y30" s="229"/>
      <c r="Z30" s="228"/>
      <c r="AA30" s="229"/>
      <c r="AB30" s="228"/>
      <c r="AC30" s="229"/>
    </row>
    <row r="31" spans="1:29" ht="33.75" customHeight="1" x14ac:dyDescent="0.25">
      <c r="A31" s="223">
        <v>16</v>
      </c>
      <c r="B31" s="224" t="s">
        <v>10</v>
      </c>
      <c r="C31" s="225"/>
      <c r="D31" s="226"/>
      <c r="E31" s="226"/>
      <c r="F31" s="227"/>
      <c r="G31" s="228"/>
      <c r="H31" s="227"/>
      <c r="I31" s="228"/>
      <c r="J31" s="227"/>
      <c r="K31" s="228"/>
      <c r="L31" s="227"/>
      <c r="M31" s="228"/>
      <c r="N31" s="227"/>
      <c r="O31" s="228"/>
      <c r="P31" s="227"/>
      <c r="Q31" s="229"/>
      <c r="R31" s="270"/>
      <c r="S31" s="229"/>
      <c r="T31" s="228"/>
      <c r="U31" s="229"/>
      <c r="V31" s="228"/>
      <c r="W31" s="229"/>
      <c r="X31" s="228"/>
      <c r="Y31" s="229"/>
      <c r="Z31" s="228"/>
      <c r="AA31" s="229"/>
      <c r="AB31" s="228"/>
      <c r="AC31" s="229"/>
    </row>
    <row r="32" spans="1:29" ht="33.75" customHeight="1" x14ac:dyDescent="0.25">
      <c r="A32" s="223">
        <v>17</v>
      </c>
      <c r="B32" s="224" t="s">
        <v>27</v>
      </c>
      <c r="C32" s="225"/>
      <c r="D32" s="226"/>
      <c r="E32" s="226"/>
      <c r="F32" s="227"/>
      <c r="G32" s="228"/>
      <c r="H32" s="227"/>
      <c r="I32" s="228"/>
      <c r="J32" s="227"/>
      <c r="K32" s="228"/>
      <c r="L32" s="227"/>
      <c r="M32" s="228"/>
      <c r="N32" s="227"/>
      <c r="O32" s="228"/>
      <c r="P32" s="227"/>
      <c r="Q32" s="229"/>
      <c r="R32" s="270"/>
      <c r="S32" s="229"/>
      <c r="T32" s="228"/>
      <c r="U32" s="229"/>
      <c r="V32" s="228"/>
      <c r="W32" s="229"/>
      <c r="X32" s="228"/>
      <c r="Y32" s="229"/>
      <c r="Z32" s="228"/>
      <c r="AA32" s="229"/>
      <c r="AB32" s="228"/>
      <c r="AC32" s="229"/>
    </row>
    <row r="33" spans="1:29" ht="33.75" customHeight="1" x14ac:dyDescent="0.25">
      <c r="A33" s="223">
        <v>18</v>
      </c>
      <c r="B33" s="224" t="s">
        <v>26</v>
      </c>
      <c r="C33" s="225"/>
      <c r="D33" s="226"/>
      <c r="E33" s="226"/>
      <c r="F33" s="227"/>
      <c r="G33" s="228"/>
      <c r="H33" s="227"/>
      <c r="I33" s="228"/>
      <c r="J33" s="227"/>
      <c r="K33" s="228"/>
      <c r="L33" s="227"/>
      <c r="M33" s="228"/>
      <c r="N33" s="227"/>
      <c r="O33" s="228"/>
      <c r="P33" s="227"/>
      <c r="Q33" s="229"/>
      <c r="R33" s="270"/>
      <c r="S33" s="229"/>
      <c r="T33" s="228"/>
      <c r="U33" s="229"/>
      <c r="V33" s="228"/>
      <c r="W33" s="229"/>
      <c r="X33" s="228"/>
      <c r="Y33" s="229"/>
      <c r="Z33" s="228"/>
      <c r="AA33" s="229"/>
      <c r="AB33" s="228"/>
      <c r="AC33" s="229"/>
    </row>
    <row r="34" spans="1:29" ht="33.75" customHeight="1" x14ac:dyDescent="0.25">
      <c r="A34" s="223">
        <v>19</v>
      </c>
      <c r="B34" s="224" t="s">
        <v>22</v>
      </c>
      <c r="C34" s="225"/>
      <c r="D34" s="226"/>
      <c r="E34" s="226"/>
      <c r="F34" s="227"/>
      <c r="G34" s="228"/>
      <c r="H34" s="227"/>
      <c r="I34" s="228"/>
      <c r="J34" s="227"/>
      <c r="K34" s="228"/>
      <c r="L34" s="227"/>
      <c r="M34" s="228"/>
      <c r="N34" s="227"/>
      <c r="O34" s="228"/>
      <c r="P34" s="227"/>
      <c r="Q34" s="229"/>
      <c r="R34" s="270"/>
      <c r="S34" s="229"/>
      <c r="T34" s="228"/>
      <c r="U34" s="229"/>
      <c r="V34" s="228"/>
      <c r="W34" s="229"/>
      <c r="X34" s="228"/>
      <c r="Y34" s="229"/>
      <c r="Z34" s="228"/>
      <c r="AA34" s="229"/>
      <c r="AB34" s="228"/>
      <c r="AC34" s="229"/>
    </row>
    <row r="35" spans="1:29" ht="33.75" customHeight="1" x14ac:dyDescent="0.25">
      <c r="A35" s="223">
        <v>20</v>
      </c>
      <c r="B35" s="224" t="s">
        <v>15</v>
      </c>
      <c r="C35" s="225"/>
      <c r="D35" s="226"/>
      <c r="E35" s="226"/>
      <c r="F35" s="227"/>
      <c r="G35" s="228"/>
      <c r="H35" s="227"/>
      <c r="I35" s="228"/>
      <c r="J35" s="227"/>
      <c r="K35" s="228"/>
      <c r="L35" s="227"/>
      <c r="M35" s="228"/>
      <c r="N35" s="227"/>
      <c r="O35" s="228"/>
      <c r="P35" s="227"/>
      <c r="Q35" s="229"/>
      <c r="R35" s="270"/>
      <c r="S35" s="229"/>
      <c r="T35" s="228"/>
      <c r="U35" s="229"/>
      <c r="V35" s="228"/>
      <c r="W35" s="229"/>
      <c r="X35" s="228"/>
      <c r="Y35" s="229"/>
      <c r="Z35" s="228"/>
      <c r="AA35" s="229"/>
      <c r="AB35" s="228"/>
      <c r="AC35" s="229"/>
    </row>
    <row r="36" spans="1:29" ht="33.75" customHeight="1" x14ac:dyDescent="0.25">
      <c r="A36" s="202">
        <v>21</v>
      </c>
      <c r="B36" s="230" t="s">
        <v>146</v>
      </c>
      <c r="C36" s="225"/>
      <c r="D36" s="226"/>
      <c r="E36" s="226"/>
      <c r="F36" s="227"/>
      <c r="G36" s="228"/>
      <c r="H36" s="227"/>
      <c r="I36" s="228"/>
      <c r="J36" s="227"/>
      <c r="K36" s="228"/>
      <c r="L36" s="227"/>
      <c r="M36" s="228"/>
      <c r="N36" s="227"/>
      <c r="O36" s="228"/>
      <c r="P36" s="227"/>
      <c r="Q36" s="229"/>
      <c r="R36" s="270"/>
      <c r="S36" s="229"/>
      <c r="T36" s="228"/>
      <c r="U36" s="229"/>
      <c r="V36" s="228"/>
      <c r="W36" s="229"/>
      <c r="X36" s="228"/>
      <c r="Y36" s="229"/>
      <c r="Z36" s="228"/>
      <c r="AA36" s="229"/>
      <c r="AB36" s="228"/>
      <c r="AC36" s="229"/>
    </row>
    <row r="37" spans="1:29" ht="33.75" customHeight="1" x14ac:dyDescent="0.25">
      <c r="A37" s="202">
        <v>22</v>
      </c>
      <c r="B37" s="230" t="s">
        <v>147</v>
      </c>
      <c r="C37" s="225"/>
      <c r="D37" s="226"/>
      <c r="E37" s="226"/>
      <c r="F37" s="227"/>
      <c r="G37" s="228"/>
      <c r="H37" s="227"/>
      <c r="I37" s="228"/>
      <c r="J37" s="227"/>
      <c r="K37" s="228"/>
      <c r="L37" s="227"/>
      <c r="M37" s="228"/>
      <c r="N37" s="227"/>
      <c r="O37" s="228"/>
      <c r="P37" s="227"/>
      <c r="Q37" s="229"/>
      <c r="R37" s="270"/>
      <c r="S37" s="229"/>
      <c r="T37" s="228"/>
      <c r="U37" s="229"/>
      <c r="V37" s="228"/>
      <c r="W37" s="229"/>
      <c r="X37" s="228"/>
      <c r="Y37" s="229"/>
      <c r="Z37" s="228"/>
      <c r="AA37" s="229"/>
      <c r="AB37" s="228"/>
      <c r="AC37" s="229"/>
    </row>
    <row r="38" spans="1:29" ht="33.75" customHeight="1" x14ac:dyDescent="0.25">
      <c r="A38" s="223">
        <v>23</v>
      </c>
      <c r="B38" s="224" t="s">
        <v>11</v>
      </c>
      <c r="C38" s="225"/>
      <c r="D38" s="226"/>
      <c r="E38" s="226"/>
      <c r="F38" s="227"/>
      <c r="G38" s="228"/>
      <c r="H38" s="227"/>
      <c r="I38" s="228"/>
      <c r="J38" s="227"/>
      <c r="K38" s="228"/>
      <c r="L38" s="227"/>
      <c r="M38" s="228"/>
      <c r="N38" s="227"/>
      <c r="O38" s="228"/>
      <c r="P38" s="227"/>
      <c r="Q38" s="229"/>
      <c r="R38" s="270"/>
      <c r="S38" s="229"/>
      <c r="T38" s="228"/>
      <c r="U38" s="229"/>
      <c r="V38" s="228"/>
      <c r="W38" s="229"/>
      <c r="X38" s="228"/>
      <c r="Y38" s="229"/>
      <c r="Z38" s="228"/>
      <c r="AA38" s="229"/>
      <c r="AB38" s="228"/>
      <c r="AC38" s="229"/>
    </row>
    <row r="39" spans="1:29" ht="33.75" customHeight="1" x14ac:dyDescent="0.25">
      <c r="A39" s="223">
        <v>24</v>
      </c>
      <c r="B39" s="224" t="s">
        <v>52</v>
      </c>
      <c r="C39" s="225"/>
      <c r="D39" s="226"/>
      <c r="E39" s="226"/>
      <c r="F39" s="227"/>
      <c r="G39" s="228"/>
      <c r="H39" s="227"/>
      <c r="I39" s="228"/>
      <c r="J39" s="227"/>
      <c r="K39" s="228"/>
      <c r="L39" s="227"/>
      <c r="M39" s="228"/>
      <c r="N39" s="227"/>
      <c r="O39" s="228"/>
      <c r="P39" s="227"/>
      <c r="Q39" s="229"/>
      <c r="R39" s="270"/>
      <c r="S39" s="229"/>
      <c r="T39" s="228"/>
      <c r="U39" s="229"/>
      <c r="V39" s="228"/>
      <c r="W39" s="229"/>
      <c r="X39" s="228"/>
      <c r="Y39" s="229"/>
      <c r="Z39" s="228"/>
      <c r="AA39" s="229"/>
      <c r="AB39" s="228"/>
      <c r="AC39" s="229"/>
    </row>
    <row r="40" spans="1:29" ht="33.75" customHeight="1" x14ac:dyDescent="0.25">
      <c r="A40" s="202">
        <v>25</v>
      </c>
      <c r="B40" s="230" t="s">
        <v>93</v>
      </c>
      <c r="C40" s="189"/>
      <c r="D40" s="241"/>
      <c r="E40" s="241"/>
      <c r="F40" s="242"/>
      <c r="G40" s="243"/>
      <c r="H40" s="242"/>
      <c r="I40" s="243"/>
      <c r="J40" s="242"/>
      <c r="K40" s="243"/>
      <c r="L40" s="242"/>
      <c r="M40" s="243"/>
      <c r="N40" s="242"/>
      <c r="O40" s="243"/>
      <c r="P40" s="242"/>
      <c r="Q40" s="244"/>
      <c r="R40" s="389"/>
      <c r="S40" s="244"/>
      <c r="T40" s="243"/>
      <c r="U40" s="244"/>
      <c r="V40" s="243"/>
      <c r="W40" s="244"/>
      <c r="X40" s="243"/>
      <c r="Y40" s="244"/>
      <c r="Z40" s="228"/>
      <c r="AA40" s="229"/>
      <c r="AB40" s="243"/>
      <c r="AC40" s="244"/>
    </row>
    <row r="41" spans="1:29" ht="33.75" customHeight="1" x14ac:dyDescent="0.25">
      <c r="A41" s="202" t="s">
        <v>94</v>
      </c>
      <c r="B41" s="224" t="s">
        <v>107</v>
      </c>
      <c r="C41" s="189"/>
      <c r="D41" s="241"/>
      <c r="E41" s="241"/>
      <c r="F41" s="242"/>
      <c r="G41" s="243"/>
      <c r="H41" s="242"/>
      <c r="I41" s="243"/>
      <c r="J41" s="242"/>
      <c r="K41" s="243"/>
      <c r="L41" s="242"/>
      <c r="M41" s="243"/>
      <c r="N41" s="242"/>
      <c r="O41" s="243"/>
      <c r="P41" s="242"/>
      <c r="Q41" s="244"/>
      <c r="R41" s="389"/>
      <c r="S41" s="244"/>
      <c r="T41" s="243"/>
      <c r="U41" s="244"/>
      <c r="V41" s="243"/>
      <c r="W41" s="244"/>
      <c r="X41" s="243"/>
      <c r="Y41" s="244"/>
      <c r="Z41" s="228"/>
      <c r="AA41" s="229"/>
      <c r="AB41" s="243"/>
      <c r="AC41" s="244"/>
    </row>
    <row r="42" spans="1:29" customFormat="1" ht="33.75" customHeight="1" thickBot="1" x14ac:dyDescent="0.3">
      <c r="A42" s="125">
        <v>26</v>
      </c>
      <c r="B42" s="245" t="s">
        <v>95</v>
      </c>
      <c r="C42" s="18"/>
      <c r="D42" s="20"/>
      <c r="E42" s="246"/>
      <c r="F42" s="247"/>
      <c r="G42" s="248"/>
      <c r="H42" s="247"/>
      <c r="I42" s="248"/>
      <c r="J42" s="247"/>
      <c r="K42" s="248"/>
      <c r="L42" s="247"/>
      <c r="M42" s="248"/>
      <c r="N42" s="247"/>
      <c r="O42" s="248"/>
      <c r="P42" s="247"/>
      <c r="Q42" s="248"/>
      <c r="R42" s="390"/>
      <c r="S42" s="248"/>
      <c r="T42" s="247"/>
      <c r="U42" s="248"/>
      <c r="V42" s="247"/>
      <c r="W42" s="248"/>
      <c r="X42" s="247"/>
      <c r="Y42" s="248"/>
      <c r="Z42" s="228"/>
      <c r="AA42" s="229"/>
      <c r="AB42" s="247"/>
      <c r="AC42" s="248"/>
    </row>
    <row r="43" spans="1:29" ht="33.75" customHeight="1" thickTop="1" thickBot="1" x14ac:dyDescent="0.3">
      <c r="A43" s="249">
        <v>27</v>
      </c>
      <c r="B43" s="250" t="s">
        <v>35</v>
      </c>
      <c r="C43" s="251"/>
      <c r="D43" s="252"/>
      <c r="E43" s="253"/>
      <c r="F43" s="253"/>
      <c r="G43" s="254"/>
      <c r="H43" s="253"/>
      <c r="I43" s="254"/>
      <c r="J43" s="253"/>
      <c r="K43" s="254"/>
      <c r="L43" s="253"/>
      <c r="M43" s="254"/>
      <c r="N43" s="253"/>
      <c r="O43" s="254"/>
      <c r="P43" s="253"/>
      <c r="Q43" s="255"/>
      <c r="R43" s="276"/>
      <c r="S43" s="255"/>
      <c r="T43" s="254"/>
      <c r="U43" s="255"/>
      <c r="V43" s="254"/>
      <c r="W43" s="255"/>
      <c r="X43" s="254"/>
      <c r="Y43" s="255"/>
      <c r="Z43" s="254"/>
      <c r="AA43" s="255"/>
      <c r="AB43" s="254"/>
      <c r="AC43" s="255"/>
    </row>
    <row r="44" spans="1:29" ht="138" customHeight="1" thickTop="1" thickBot="1" x14ac:dyDescent="0.3">
      <c r="A44" s="256">
        <v>28</v>
      </c>
      <c r="B44" s="257" t="s">
        <v>96</v>
      </c>
      <c r="C44" s="258"/>
      <c r="D44" s="259"/>
      <c r="E44" s="260"/>
      <c r="F44" s="258"/>
      <c r="G44" s="259"/>
      <c r="H44" s="258"/>
      <c r="I44" s="259"/>
      <c r="J44" s="258"/>
      <c r="K44" s="259"/>
      <c r="L44" s="258"/>
      <c r="M44" s="259"/>
      <c r="N44" s="258"/>
      <c r="O44" s="259"/>
      <c r="P44" s="258"/>
      <c r="Q44" s="259"/>
      <c r="R44" s="258"/>
      <c r="S44" s="259"/>
      <c r="T44" s="258"/>
      <c r="U44" s="261"/>
      <c r="V44" s="258"/>
      <c r="W44" s="261"/>
      <c r="X44" s="258"/>
      <c r="Y44" s="261"/>
      <c r="Z44" s="373"/>
      <c r="AA44" s="374"/>
      <c r="AB44" s="258"/>
      <c r="AC44" s="261"/>
    </row>
    <row r="45" spans="1:29" ht="15.75" thickTop="1" x14ac:dyDescent="0.25">
      <c r="A45" s="262"/>
      <c r="B45" s="263"/>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78"/>
      <c r="AA45" s="278"/>
      <c r="AB45" s="264"/>
      <c r="AC45" s="264"/>
    </row>
    <row r="46" spans="1:29" ht="33.75" customHeight="1" x14ac:dyDescent="0.25">
      <c r="A46" s="361" t="s">
        <v>19</v>
      </c>
      <c r="C46" s="222"/>
      <c r="D46" s="222"/>
      <c r="E46" s="222"/>
      <c r="F46" s="222"/>
      <c r="G46" s="222"/>
      <c r="H46" s="222"/>
      <c r="I46" s="222"/>
      <c r="J46" s="222"/>
      <c r="K46" s="222"/>
      <c r="L46" s="222"/>
      <c r="M46" s="222"/>
      <c r="N46" s="222"/>
      <c r="O46" s="222"/>
      <c r="P46" s="222"/>
      <c r="Q46" s="222"/>
      <c r="R46" s="222"/>
      <c r="S46" s="222"/>
      <c r="T46" s="222"/>
      <c r="U46" s="222"/>
      <c r="V46" s="222"/>
      <c r="W46" s="222"/>
      <c r="X46" s="222"/>
      <c r="Y46" s="222"/>
      <c r="Z46" s="375"/>
      <c r="AA46" s="375"/>
      <c r="AB46" s="222"/>
      <c r="AC46" s="222"/>
    </row>
    <row r="47" spans="1:29" ht="33.75" customHeight="1" x14ac:dyDescent="0.25">
      <c r="A47" s="223">
        <v>29</v>
      </c>
      <c r="B47" s="265" t="s">
        <v>97</v>
      </c>
      <c r="C47" s="225"/>
      <c r="D47" s="266"/>
      <c r="E47" s="226"/>
      <c r="F47" s="234"/>
      <c r="G47" s="235"/>
      <c r="H47" s="234"/>
      <c r="I47" s="235"/>
      <c r="J47" s="234"/>
      <c r="K47" s="235"/>
      <c r="L47" s="234"/>
      <c r="M47" s="235"/>
      <c r="N47" s="234"/>
      <c r="O47" s="235"/>
      <c r="P47" s="234"/>
      <c r="Q47" s="235"/>
      <c r="R47" s="234"/>
      <c r="S47" s="235"/>
      <c r="T47" s="234"/>
      <c r="U47" s="236"/>
      <c r="V47" s="234"/>
      <c r="W47" s="236"/>
      <c r="X47" s="234"/>
      <c r="Y47" s="236"/>
      <c r="Z47" s="234"/>
      <c r="AA47" s="236"/>
      <c r="AB47" s="234"/>
      <c r="AC47" s="236"/>
    </row>
    <row r="48" spans="1:29" ht="33.75" customHeight="1" x14ac:dyDescent="0.25">
      <c r="A48" s="267">
        <v>30</v>
      </c>
      <c r="B48" s="268" t="s">
        <v>98</v>
      </c>
      <c r="C48" s="185"/>
      <c r="D48" s="184"/>
      <c r="E48" s="269"/>
      <c r="F48" s="185"/>
      <c r="G48" s="184"/>
      <c r="H48" s="185"/>
      <c r="I48" s="184"/>
      <c r="J48" s="185"/>
      <c r="K48" s="184"/>
      <c r="L48" s="185"/>
      <c r="M48" s="184"/>
      <c r="N48" s="185"/>
      <c r="O48" s="184"/>
      <c r="P48" s="185"/>
      <c r="Q48" s="184"/>
      <c r="R48" s="185"/>
      <c r="S48" s="184"/>
      <c r="T48" s="185"/>
      <c r="U48" s="186"/>
      <c r="V48" s="185"/>
      <c r="W48" s="186"/>
      <c r="X48" s="185"/>
      <c r="Y48" s="186"/>
      <c r="Z48" s="185"/>
      <c r="AA48" s="186"/>
      <c r="AB48" s="185"/>
      <c r="AC48" s="186"/>
    </row>
    <row r="49" spans="1:29" ht="43.5" customHeight="1" x14ac:dyDescent="0.25">
      <c r="A49" s="223">
        <v>33</v>
      </c>
      <c r="B49" s="265" t="s">
        <v>99</v>
      </c>
      <c r="C49" s="225"/>
      <c r="D49" s="270"/>
      <c r="E49" s="226"/>
      <c r="F49" s="225"/>
      <c r="G49" s="270"/>
      <c r="H49" s="225"/>
      <c r="I49" s="270"/>
      <c r="J49" s="225"/>
      <c r="K49" s="270"/>
      <c r="L49" s="225"/>
      <c r="M49" s="270"/>
      <c r="N49" s="225"/>
      <c r="O49" s="270"/>
      <c r="P49" s="225"/>
      <c r="Q49" s="270"/>
      <c r="R49" s="225"/>
      <c r="S49" s="270"/>
      <c r="T49" s="225"/>
      <c r="U49" s="229"/>
      <c r="V49" s="225"/>
      <c r="W49" s="229"/>
      <c r="X49" s="225"/>
      <c r="Y49" s="229"/>
      <c r="Z49" s="225"/>
      <c r="AA49" s="229"/>
      <c r="AB49" s="225"/>
      <c r="AC49" s="229"/>
    </row>
    <row r="50" spans="1:29" ht="45" customHeight="1" x14ac:dyDescent="0.25">
      <c r="A50" s="392">
        <v>34</v>
      </c>
      <c r="B50" s="396" t="s">
        <v>148</v>
      </c>
      <c r="C50" s="197"/>
      <c r="D50" s="228"/>
      <c r="E50" s="270"/>
      <c r="F50" s="227"/>
      <c r="G50" s="228"/>
      <c r="H50" s="227"/>
      <c r="I50" s="228"/>
      <c r="J50" s="227"/>
      <c r="K50" s="228"/>
      <c r="L50" s="227"/>
      <c r="M50" s="228"/>
      <c r="N50" s="227"/>
      <c r="O50" s="228"/>
      <c r="P50" s="227"/>
      <c r="Q50" s="228"/>
      <c r="R50" s="227"/>
      <c r="S50" s="228"/>
      <c r="T50" s="227"/>
      <c r="U50" s="229"/>
      <c r="V50" s="227"/>
      <c r="W50" s="229"/>
      <c r="X50" s="227"/>
      <c r="Y50" s="229"/>
      <c r="Z50" s="227"/>
      <c r="AA50" s="229"/>
      <c r="AB50" s="227"/>
      <c r="AC50" s="229"/>
    </row>
    <row r="51" spans="1:29" ht="33.75" customHeight="1" thickBot="1" x14ac:dyDescent="0.3">
      <c r="A51" s="392">
        <v>35</v>
      </c>
      <c r="B51" s="396" t="s">
        <v>149</v>
      </c>
      <c r="C51" s="273"/>
      <c r="D51" s="208"/>
      <c r="E51" s="270"/>
      <c r="F51" s="227"/>
      <c r="G51" s="228"/>
      <c r="H51" s="227"/>
      <c r="I51" s="228"/>
      <c r="J51" s="227"/>
      <c r="K51" s="228"/>
      <c r="L51" s="227"/>
      <c r="M51" s="228"/>
      <c r="N51" s="227"/>
      <c r="O51" s="228"/>
      <c r="P51" s="227"/>
      <c r="Q51" s="228"/>
      <c r="R51" s="227"/>
      <c r="S51" s="228"/>
      <c r="T51" s="227"/>
      <c r="U51" s="229"/>
      <c r="V51" s="227"/>
      <c r="W51" s="229"/>
      <c r="X51" s="227"/>
      <c r="Y51" s="229"/>
      <c r="Z51" s="227"/>
      <c r="AA51" s="229"/>
      <c r="AB51" s="227"/>
      <c r="AC51" s="229"/>
    </row>
    <row r="52" spans="1:29" ht="33.75" customHeight="1" thickTop="1" thickBot="1" x14ac:dyDescent="0.3">
      <c r="A52" s="249">
        <v>36</v>
      </c>
      <c r="B52" s="274" t="s">
        <v>42</v>
      </c>
      <c r="C52" s="251"/>
      <c r="D52" s="275"/>
      <c r="E52" s="276"/>
      <c r="F52" s="253"/>
      <c r="G52" s="254"/>
      <c r="H52" s="253"/>
      <c r="I52" s="254"/>
      <c r="J52" s="253"/>
      <c r="K52" s="254"/>
      <c r="L52" s="253"/>
      <c r="M52" s="254"/>
      <c r="N52" s="253"/>
      <c r="O52" s="254"/>
      <c r="P52" s="253"/>
      <c r="Q52" s="254"/>
      <c r="R52" s="253"/>
      <c r="S52" s="254"/>
      <c r="T52" s="253"/>
      <c r="U52" s="255"/>
      <c r="V52" s="253"/>
      <c r="W52" s="255"/>
      <c r="X52" s="253"/>
      <c r="Y52" s="255"/>
      <c r="Z52" s="253"/>
      <c r="AA52" s="255"/>
      <c r="AB52" s="253"/>
      <c r="AC52" s="255"/>
    </row>
    <row r="53" spans="1:29" ht="33.75" customHeight="1" thickTop="1" thickBot="1" x14ac:dyDescent="0.3">
      <c r="A53" s="277"/>
      <c r="B53" s="263"/>
      <c r="C53" s="264"/>
      <c r="D53" s="264"/>
      <c r="E53" s="278"/>
      <c r="F53" s="278"/>
      <c r="G53" s="278"/>
      <c r="H53" s="278"/>
      <c r="I53" s="278"/>
      <c r="J53" s="278"/>
      <c r="K53" s="278"/>
      <c r="L53" s="278"/>
      <c r="M53" s="278"/>
      <c r="N53" s="278"/>
      <c r="O53" s="278"/>
      <c r="P53" s="278"/>
      <c r="Q53" s="278"/>
      <c r="R53" s="278"/>
      <c r="S53" s="278"/>
    </row>
    <row r="54" spans="1:29" ht="33.75" customHeight="1" thickBot="1" x14ac:dyDescent="0.3">
      <c r="A54" s="279">
        <v>37</v>
      </c>
      <c r="B54" s="280" t="s">
        <v>100</v>
      </c>
      <c r="C54" s="281"/>
      <c r="D54" s="282"/>
      <c r="E54" s="283"/>
      <c r="F54" s="283"/>
      <c r="G54" s="283"/>
      <c r="H54" s="283"/>
      <c r="I54" s="283"/>
      <c r="J54" s="283"/>
      <c r="K54" s="283"/>
      <c r="L54" s="283"/>
      <c r="M54" s="283"/>
      <c r="N54" s="283"/>
      <c r="O54" s="283"/>
      <c r="P54" s="283"/>
      <c r="Q54" s="283"/>
      <c r="R54" s="283"/>
      <c r="S54" s="283"/>
    </row>
    <row r="55" spans="1:29" x14ac:dyDescent="0.25">
      <c r="B55" s="284"/>
      <c r="E55" s="285"/>
    </row>
    <row r="56" spans="1:29" x14ac:dyDescent="0.25">
      <c r="B56" s="284"/>
    </row>
    <row r="59" spans="1:29" ht="18.75" x14ac:dyDescent="0.25">
      <c r="A59" s="286" t="s">
        <v>101</v>
      </c>
      <c r="B59" s="287"/>
      <c r="C59" s="287"/>
      <c r="D59"/>
    </row>
    <row r="60" spans="1:29" ht="18.75" x14ac:dyDescent="0.25">
      <c r="A60" s="287" t="s">
        <v>102</v>
      </c>
      <c r="B60" s="287"/>
      <c r="C60" s="287"/>
      <c r="D60"/>
    </row>
    <row r="61" spans="1:29" ht="18.75" x14ac:dyDescent="0.25">
      <c r="A61" s="287" t="s">
        <v>103</v>
      </c>
      <c r="B61" s="287"/>
      <c r="C61" s="287"/>
      <c r="D61"/>
    </row>
    <row r="62" spans="1:29" ht="44.25" customHeight="1" x14ac:dyDescent="0.25">
      <c r="A62" s="464" t="s">
        <v>150</v>
      </c>
      <c r="B62" s="464"/>
      <c r="C62" s="464"/>
      <c r="D62" s="464"/>
    </row>
    <row r="63" spans="1:29" ht="73.5" customHeight="1" x14ac:dyDescent="0.25">
      <c r="A63" s="464" t="s">
        <v>152</v>
      </c>
      <c r="B63" s="464"/>
      <c r="C63" s="464"/>
      <c r="D63" s="464"/>
    </row>
    <row r="64" spans="1:29" ht="51.75" customHeight="1" x14ac:dyDescent="0.25">
      <c r="A64" s="464" t="s">
        <v>297</v>
      </c>
      <c r="B64" s="464"/>
      <c r="C64" s="464"/>
      <c r="D64" s="288"/>
    </row>
    <row r="65" spans="1:4" ht="18.75" x14ac:dyDescent="0.25">
      <c r="A65" s="289"/>
      <c r="B65" s="289"/>
      <c r="C65" s="289"/>
      <c r="D65" s="288"/>
    </row>
    <row r="66" spans="1:4" ht="18.75" x14ac:dyDescent="0.25">
      <c r="A66" s="287"/>
      <c r="B66" s="290"/>
      <c r="C66"/>
      <c r="D66"/>
    </row>
    <row r="67" spans="1:4" x14ac:dyDescent="0.25">
      <c r="A67" s="291"/>
      <c r="B67" s="292" t="s">
        <v>104</v>
      </c>
      <c r="C67" s="292"/>
      <c r="D67"/>
    </row>
    <row r="68" spans="1:4" ht="18.75" x14ac:dyDescent="0.25">
      <c r="A68" s="293"/>
      <c r="B68" s="157" t="s">
        <v>105</v>
      </c>
      <c r="D68" s="166"/>
    </row>
    <row r="69" spans="1:4" ht="18.75" x14ac:dyDescent="0.25">
      <c r="A69" s="294"/>
      <c r="B69" s="157" t="s">
        <v>106</v>
      </c>
      <c r="D69" s="289"/>
    </row>
    <row r="73" spans="1:4" x14ac:dyDescent="0.25">
      <c r="C73" s="295"/>
      <c r="D73" s="295"/>
    </row>
    <row r="74" spans="1:4" x14ac:dyDescent="0.25">
      <c r="C74" s="295"/>
      <c r="D74" s="295"/>
    </row>
    <row r="75" spans="1:4" x14ac:dyDescent="0.25">
      <c r="C75" s="295"/>
      <c r="D75" s="295"/>
    </row>
    <row r="76" spans="1:4" x14ac:dyDescent="0.25">
      <c r="C76" s="295"/>
      <c r="D76" s="295"/>
    </row>
    <row r="77" spans="1:4" x14ac:dyDescent="0.25">
      <c r="C77" s="295"/>
      <c r="D77" s="295"/>
    </row>
    <row r="78" spans="1:4" x14ac:dyDescent="0.25">
      <c r="C78" s="295"/>
      <c r="D78" s="295"/>
    </row>
    <row r="79" spans="1:4" x14ac:dyDescent="0.25">
      <c r="C79" s="295"/>
      <c r="D79" s="295"/>
    </row>
    <row r="80" spans="1:4" x14ac:dyDescent="0.25">
      <c r="C80" s="295"/>
      <c r="D80" s="295"/>
    </row>
    <row r="81" spans="3:4" x14ac:dyDescent="0.25">
      <c r="C81" s="295"/>
      <c r="D81" s="295"/>
    </row>
    <row r="82" spans="3:4" x14ac:dyDescent="0.25">
      <c r="C82" s="295"/>
      <c r="D82" s="295"/>
    </row>
  </sheetData>
  <sheetProtection formatCells="0" formatColumns="0" formatRows="0" insertHyperlinks="0" sort="0" autoFilter="0" pivotTables="0"/>
  <mergeCells count="28">
    <mergeCell ref="A62:D62"/>
    <mergeCell ref="A63:D63"/>
    <mergeCell ref="A64:C64"/>
    <mergeCell ref="V7:W7"/>
    <mergeCell ref="X7:Y7"/>
    <mergeCell ref="Z7:AA7"/>
    <mergeCell ref="AB7:AC7"/>
    <mergeCell ref="C7:D7"/>
    <mergeCell ref="F7:G7"/>
    <mergeCell ref="H7:I7"/>
    <mergeCell ref="J7:K7"/>
    <mergeCell ref="L7:M7"/>
    <mergeCell ref="N7:O7"/>
    <mergeCell ref="P7:Q7"/>
    <mergeCell ref="R7:S7"/>
    <mergeCell ref="T7:U7"/>
    <mergeCell ref="X6:Y6"/>
    <mergeCell ref="Z6:AA6"/>
    <mergeCell ref="AB6:AC6"/>
    <mergeCell ref="F6:G6"/>
    <mergeCell ref="H6:I6"/>
    <mergeCell ref="J6:K6"/>
    <mergeCell ref="L6:M6"/>
    <mergeCell ref="N6:O6"/>
    <mergeCell ref="P6:Q6"/>
    <mergeCell ref="R6:S6"/>
    <mergeCell ref="T6:U6"/>
    <mergeCell ref="V6:W6"/>
  </mergeCells>
  <pageMargins left="0.31496062992125984" right="0.31496062992125984" top="0.59055118110236227" bottom="0.47244094488188981" header="0.31496062992125984" footer="0.31496062992125984"/>
  <pageSetup paperSize="8" scale="20" orientation="landscape" cellComments="asDisplayed" verticalDpi="1200" r:id="rId1"/>
  <headerFooter>
    <oddFooter>&amp;L&amp;A</oddFooter>
  </headerFooter>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pageSetUpPr fitToPage="1"/>
  </sheetPr>
  <dimension ref="A1:AC59"/>
  <sheetViews>
    <sheetView showGridLines="0" topLeftCell="A4" zoomScale="70" zoomScaleNormal="70" zoomScaleSheetLayoutView="55" workbookViewId="0">
      <selection activeCell="B14" sqref="B14"/>
    </sheetView>
  </sheetViews>
  <sheetFormatPr baseColWidth="10" defaultColWidth="9.140625" defaultRowHeight="15" x14ac:dyDescent="0.25"/>
  <cols>
    <col min="1" max="1" width="27.140625" style="160" customWidth="1"/>
    <col min="2" max="2" width="91.140625" style="284" customWidth="1"/>
    <col min="3" max="3" width="21.7109375" style="161" customWidth="1"/>
    <col min="4" max="4" width="17.5703125" style="161" customWidth="1"/>
    <col min="5" max="5" width="22.5703125" style="161" customWidth="1"/>
    <col min="6" max="7" width="17.5703125" style="161" customWidth="1"/>
    <col min="8" max="8" width="18.42578125" style="161" customWidth="1"/>
    <col min="9" max="21" width="17.5703125" style="161" customWidth="1"/>
    <col min="22" max="27" width="17.5703125" style="292" customWidth="1"/>
    <col min="28" max="28" width="18.5703125" style="292" customWidth="1"/>
    <col min="29" max="29" width="17.5703125" style="292" customWidth="1"/>
    <col min="30" max="16384" width="9.140625" style="292"/>
  </cols>
  <sheetData>
    <row r="1" spans="1:29" s="152" customFormat="1" ht="15.75" x14ac:dyDescent="0.25">
      <c r="A1" s="152" t="s">
        <v>157</v>
      </c>
      <c r="B1" s="297"/>
      <c r="C1" s="153"/>
      <c r="D1" s="153"/>
      <c r="E1" s="153"/>
      <c r="F1" s="153"/>
      <c r="G1" s="153"/>
      <c r="H1" s="153"/>
      <c r="I1" s="153"/>
      <c r="J1" s="153"/>
      <c r="K1" s="153"/>
      <c r="L1" s="153"/>
      <c r="M1" s="153"/>
      <c r="N1" s="153"/>
      <c r="O1" s="153"/>
      <c r="P1" s="153"/>
      <c r="Q1" s="153"/>
      <c r="R1" s="153"/>
      <c r="S1" s="153"/>
      <c r="T1" s="153"/>
      <c r="U1" s="153"/>
    </row>
    <row r="2" spans="1:29" s="157" customFormat="1" x14ac:dyDescent="0.25">
      <c r="A2" s="298" t="str">
        <f>'1.0 Anmerkungen'!D4</f>
        <v>Musterhaus</v>
      </c>
      <c r="B2" s="299"/>
      <c r="C2" s="155"/>
      <c r="D2" s="155"/>
      <c r="E2" s="155"/>
      <c r="F2" s="155"/>
      <c r="G2" s="155"/>
      <c r="H2" s="155"/>
      <c r="I2" s="155"/>
      <c r="J2" s="155"/>
      <c r="K2" s="155"/>
      <c r="L2" s="155"/>
      <c r="M2" s="155"/>
      <c r="N2" s="155"/>
      <c r="O2" s="155"/>
      <c r="P2" s="155"/>
      <c r="Q2" s="155"/>
      <c r="R2" s="155"/>
      <c r="S2" s="155"/>
      <c r="T2" s="155"/>
      <c r="U2" s="155"/>
    </row>
    <row r="3" spans="1:29" s="157" customFormat="1" x14ac:dyDescent="0.25">
      <c r="B3" s="299"/>
      <c r="C3" s="158" t="s">
        <v>74</v>
      </c>
      <c r="D3" s="159">
        <f>'1.0 Anmerkungen'!D3</f>
        <v>261234567</v>
      </c>
      <c r="E3" s="155"/>
      <c r="F3" s="155"/>
      <c r="G3" s="155"/>
      <c r="H3" s="155"/>
      <c r="I3" s="155"/>
      <c r="J3" s="155"/>
      <c r="K3" s="155"/>
      <c r="L3" s="155"/>
      <c r="M3" s="155"/>
      <c r="N3" s="155"/>
      <c r="O3" s="155"/>
      <c r="P3" s="155"/>
      <c r="Q3" s="155"/>
      <c r="R3" s="155"/>
      <c r="S3" s="155"/>
      <c r="T3" s="155"/>
      <c r="U3" s="155"/>
    </row>
    <row r="4" spans="1:29" x14ac:dyDescent="0.25">
      <c r="C4" s="300" t="s">
        <v>69</v>
      </c>
      <c r="D4" s="168">
        <v>2026</v>
      </c>
    </row>
    <row r="5" spans="1:29" ht="12.75" customHeight="1" x14ac:dyDescent="0.25">
      <c r="A5" s="169"/>
      <c r="B5" s="170"/>
      <c r="C5" s="170"/>
      <c r="D5" s="170"/>
      <c r="E5" s="170"/>
      <c r="F5" s="170"/>
      <c r="G5" s="170"/>
      <c r="H5" s="170"/>
      <c r="I5" s="170"/>
      <c r="J5" s="170"/>
      <c r="K5" s="170"/>
      <c r="L5" s="170"/>
      <c r="M5" s="170"/>
      <c r="N5" s="170"/>
      <c r="O5" s="170"/>
      <c r="P5" s="170"/>
      <c r="Q5" s="170"/>
      <c r="R5" s="170"/>
      <c r="S5" s="170"/>
      <c r="T5" s="170"/>
      <c r="U5" s="170"/>
    </row>
    <row r="6" spans="1:29" ht="12.75" customHeight="1" x14ac:dyDescent="0.25">
      <c r="A6" s="169"/>
      <c r="B6" s="170"/>
      <c r="C6" s="170"/>
      <c r="D6" s="170"/>
      <c r="E6" s="170"/>
      <c r="F6" s="467">
        <v>1</v>
      </c>
      <c r="G6" s="467"/>
      <c r="H6" s="467">
        <v>2</v>
      </c>
      <c r="I6" s="467"/>
      <c r="J6" s="467">
        <v>3</v>
      </c>
      <c r="K6" s="467"/>
      <c r="L6" s="467">
        <v>4</v>
      </c>
      <c r="M6" s="467"/>
      <c r="N6" s="467">
        <v>5</v>
      </c>
      <c r="O6" s="467"/>
      <c r="P6" s="467">
        <v>6</v>
      </c>
      <c r="Q6" s="467"/>
      <c r="R6" s="467">
        <v>7</v>
      </c>
      <c r="S6" s="467"/>
      <c r="T6" s="467">
        <v>8</v>
      </c>
      <c r="U6" s="467"/>
      <c r="V6" s="467">
        <v>9</v>
      </c>
      <c r="W6" s="467"/>
      <c r="X6" s="467">
        <v>10</v>
      </c>
      <c r="Y6" s="467"/>
      <c r="Z6" s="467">
        <v>11</v>
      </c>
      <c r="AA6" s="467"/>
      <c r="AB6" s="467">
        <v>12</v>
      </c>
      <c r="AC6" s="467"/>
    </row>
    <row r="7" spans="1:29" ht="76.5" customHeight="1" x14ac:dyDescent="0.25">
      <c r="A7" s="171" t="s">
        <v>0</v>
      </c>
      <c r="B7" s="172" t="s">
        <v>1</v>
      </c>
      <c r="C7" s="462" t="s">
        <v>28</v>
      </c>
      <c r="D7" s="468"/>
      <c r="E7" s="173" t="s">
        <v>301</v>
      </c>
      <c r="F7" s="462" t="s">
        <v>121</v>
      </c>
      <c r="G7" s="463"/>
      <c r="H7" s="462" t="s">
        <v>75</v>
      </c>
      <c r="I7" s="463"/>
      <c r="J7" s="465" t="s">
        <v>76</v>
      </c>
      <c r="K7" s="466"/>
      <c r="L7" s="462" t="s">
        <v>77</v>
      </c>
      <c r="M7" s="463"/>
      <c r="N7" s="462" t="s">
        <v>63</v>
      </c>
      <c r="O7" s="463"/>
      <c r="P7" s="462" t="s">
        <v>78</v>
      </c>
      <c r="Q7" s="463"/>
      <c r="R7" s="459" t="s">
        <v>79</v>
      </c>
      <c r="S7" s="461" t="s">
        <v>80</v>
      </c>
      <c r="T7" s="459" t="s">
        <v>64</v>
      </c>
      <c r="U7" s="461" t="s">
        <v>80</v>
      </c>
      <c r="V7" s="459" t="s">
        <v>81</v>
      </c>
      <c r="W7" s="461" t="s">
        <v>80</v>
      </c>
      <c r="X7" s="459" t="s">
        <v>302</v>
      </c>
      <c r="Y7" s="471" t="s">
        <v>80</v>
      </c>
      <c r="Z7" s="459" t="s">
        <v>132</v>
      </c>
      <c r="AA7" s="461"/>
      <c r="AB7" s="459" t="s">
        <v>142</v>
      </c>
      <c r="AC7" s="461"/>
    </row>
    <row r="8" spans="1:29" ht="47.25" customHeight="1" x14ac:dyDescent="0.25">
      <c r="A8" s="174" t="s">
        <v>8</v>
      </c>
      <c r="B8" s="175"/>
      <c r="C8" s="176" t="s">
        <v>38</v>
      </c>
      <c r="D8" s="178" t="s">
        <v>82</v>
      </c>
      <c r="E8" s="301" t="s">
        <v>83</v>
      </c>
      <c r="F8" s="176" t="s">
        <v>38</v>
      </c>
      <c r="G8" s="177" t="s">
        <v>82</v>
      </c>
      <c r="H8" s="176" t="s">
        <v>38</v>
      </c>
      <c r="I8" s="177" t="s">
        <v>82</v>
      </c>
      <c r="J8" s="176" t="s">
        <v>38</v>
      </c>
      <c r="K8" s="177" t="s">
        <v>108</v>
      </c>
      <c r="L8" s="176" t="s">
        <v>38</v>
      </c>
      <c r="M8" s="177" t="s">
        <v>82</v>
      </c>
      <c r="N8" s="176" t="s">
        <v>38</v>
      </c>
      <c r="O8" s="177" t="s">
        <v>82</v>
      </c>
      <c r="P8" s="176" t="s">
        <v>38</v>
      </c>
      <c r="Q8" s="177" t="s">
        <v>82</v>
      </c>
      <c r="R8" s="15" t="s">
        <v>38</v>
      </c>
      <c r="S8" s="16" t="s">
        <v>82</v>
      </c>
      <c r="T8" s="15" t="s">
        <v>38</v>
      </c>
      <c r="U8" s="16" t="s">
        <v>82</v>
      </c>
      <c r="V8" s="15" t="s">
        <v>38</v>
      </c>
      <c r="W8" s="16" t="s">
        <v>82</v>
      </c>
      <c r="X8" s="15" t="s">
        <v>38</v>
      </c>
      <c r="Y8" s="16" t="s">
        <v>82</v>
      </c>
      <c r="Z8" s="15" t="s">
        <v>38</v>
      </c>
      <c r="AA8" s="16" t="s">
        <v>82</v>
      </c>
      <c r="AB8" s="15" t="s">
        <v>38</v>
      </c>
      <c r="AC8" s="16" t="s">
        <v>82</v>
      </c>
    </row>
    <row r="9" spans="1:29" ht="33.75" customHeight="1" thickBot="1" x14ac:dyDescent="0.3">
      <c r="A9" s="362" t="s">
        <v>109</v>
      </c>
      <c r="B9" s="363" t="s">
        <v>139</v>
      </c>
      <c r="C9" s="258"/>
      <c r="D9" s="258"/>
      <c r="E9" s="258"/>
      <c r="F9" s="258"/>
      <c r="G9" s="258"/>
      <c r="H9" s="258"/>
      <c r="I9" s="258"/>
      <c r="J9" s="258"/>
      <c r="K9" s="258"/>
      <c r="L9" s="258"/>
      <c r="M9" s="258"/>
      <c r="N9" s="258"/>
      <c r="O9" s="258"/>
      <c r="P9" s="258"/>
      <c r="Q9" s="258"/>
      <c r="R9" s="258"/>
      <c r="S9" s="258"/>
      <c r="T9" s="258"/>
      <c r="U9" s="302"/>
      <c r="V9" s="258"/>
      <c r="W9" s="258"/>
      <c r="X9" s="258"/>
      <c r="Y9" s="302"/>
      <c r="Z9" s="258"/>
      <c r="AA9" s="258"/>
      <c r="AB9" s="258"/>
      <c r="AC9" s="302"/>
    </row>
    <row r="10" spans="1:29" ht="33.75" customHeight="1" thickTop="1" x14ac:dyDescent="0.25">
      <c r="A10" s="364">
        <v>2</v>
      </c>
      <c r="B10" s="315" t="s">
        <v>110</v>
      </c>
      <c r="C10" s="305"/>
      <c r="D10" s="306"/>
      <c r="E10" s="307"/>
      <c r="F10" s="183"/>
      <c r="G10" s="306"/>
      <c r="H10" s="183"/>
      <c r="I10" s="306"/>
      <c r="J10" s="183"/>
      <c r="K10" s="306"/>
      <c r="L10" s="183"/>
      <c r="M10" s="306"/>
      <c r="N10" s="183"/>
      <c r="O10" s="306"/>
      <c r="P10" s="183"/>
      <c r="Q10" s="306"/>
      <c r="R10" s="183"/>
      <c r="S10" s="306"/>
      <c r="T10" s="183"/>
      <c r="U10" s="308"/>
      <c r="V10" s="183"/>
      <c r="W10" s="306"/>
      <c r="X10" s="183"/>
      <c r="Y10" s="308"/>
      <c r="Z10" s="183"/>
      <c r="AA10" s="306"/>
      <c r="AB10" s="183"/>
      <c r="AC10" s="308"/>
    </row>
    <row r="11" spans="1:29" ht="33.75" customHeight="1" x14ac:dyDescent="0.25">
      <c r="A11" s="210">
        <v>3</v>
      </c>
      <c r="B11" s="365" t="s">
        <v>140</v>
      </c>
      <c r="C11" s="225"/>
      <c r="D11" s="311"/>
      <c r="E11" s="312"/>
      <c r="F11" s="225"/>
      <c r="G11" s="266"/>
      <c r="H11" s="225"/>
      <c r="I11" s="266"/>
      <c r="J11" s="225"/>
      <c r="K11" s="266"/>
      <c r="L11" s="225"/>
      <c r="M11" s="266"/>
      <c r="N11" s="225"/>
      <c r="O11" s="266"/>
      <c r="P11" s="225"/>
      <c r="Q11" s="266"/>
      <c r="R11" s="225"/>
      <c r="S11" s="266"/>
      <c r="T11" s="225"/>
      <c r="U11" s="271"/>
      <c r="V11" s="225"/>
      <c r="W11" s="266"/>
      <c r="X11" s="225"/>
      <c r="Y11" s="271"/>
      <c r="Z11" s="225"/>
      <c r="AA11" s="266"/>
      <c r="AB11" s="225"/>
      <c r="AC11" s="271"/>
    </row>
    <row r="12" spans="1:29" ht="33.75" customHeight="1" x14ac:dyDescent="0.25">
      <c r="A12" s="210">
        <v>4</v>
      </c>
      <c r="B12" s="365" t="s">
        <v>141</v>
      </c>
      <c r="C12" s="313"/>
      <c r="D12" s="232"/>
      <c r="E12" s="312"/>
      <c r="F12" s="225"/>
      <c r="G12" s="232"/>
      <c r="H12" s="225"/>
      <c r="I12" s="232"/>
      <c r="J12" s="225"/>
      <c r="K12" s="232"/>
      <c r="L12" s="225"/>
      <c r="M12" s="232"/>
      <c r="N12" s="225"/>
      <c r="O12" s="232"/>
      <c r="P12" s="225"/>
      <c r="Q12" s="232"/>
      <c r="R12" s="225"/>
      <c r="S12" s="232"/>
      <c r="T12" s="225"/>
      <c r="U12" s="233"/>
      <c r="V12" s="225"/>
      <c r="W12" s="232"/>
      <c r="X12" s="225"/>
      <c r="Y12" s="233"/>
      <c r="Z12" s="225"/>
      <c r="AA12" s="232"/>
      <c r="AB12" s="225"/>
      <c r="AC12" s="233"/>
    </row>
    <row r="13" spans="1:29" ht="33.75" customHeight="1" thickBot="1" x14ac:dyDescent="0.3">
      <c r="A13" s="223">
        <v>5</v>
      </c>
      <c r="B13" s="366" t="s">
        <v>111</v>
      </c>
      <c r="C13" s="314"/>
      <c r="D13" s="209"/>
      <c r="E13" s="215"/>
      <c r="F13" s="314"/>
      <c r="G13" s="208"/>
      <c r="H13" s="314"/>
      <c r="I13" s="208"/>
      <c r="J13" s="314"/>
      <c r="K13" s="208"/>
      <c r="L13" s="314"/>
      <c r="M13" s="208"/>
      <c r="N13" s="314"/>
      <c r="O13" s="208"/>
      <c r="P13" s="314"/>
      <c r="Q13" s="208"/>
      <c r="R13" s="314"/>
      <c r="S13" s="208"/>
      <c r="T13" s="314"/>
      <c r="U13" s="209"/>
      <c r="V13" s="314"/>
      <c r="W13" s="208"/>
      <c r="X13" s="314"/>
      <c r="Y13" s="209"/>
      <c r="Z13" s="314"/>
      <c r="AA13" s="208"/>
      <c r="AB13" s="314"/>
      <c r="AC13" s="209"/>
    </row>
    <row r="14" spans="1:29" ht="33.75" customHeight="1" thickTop="1" x14ac:dyDescent="0.25">
      <c r="A14" s="319">
        <v>8</v>
      </c>
      <c r="B14" s="394" t="s">
        <v>153</v>
      </c>
      <c r="C14" s="307"/>
      <c r="D14" s="316"/>
      <c r="E14" s="317"/>
      <c r="F14" s="307"/>
      <c r="G14" s="316"/>
      <c r="H14" s="307"/>
      <c r="I14" s="316"/>
      <c r="J14" s="307"/>
      <c r="K14" s="316"/>
      <c r="L14" s="307"/>
      <c r="M14" s="316"/>
      <c r="N14" s="307"/>
      <c r="O14" s="316"/>
      <c r="P14" s="307"/>
      <c r="Q14" s="316"/>
      <c r="R14" s="307"/>
      <c r="S14" s="316"/>
      <c r="T14" s="307"/>
      <c r="U14" s="318"/>
      <c r="V14" s="307"/>
      <c r="W14" s="316"/>
      <c r="X14" s="307"/>
      <c r="Y14" s="318"/>
      <c r="Z14" s="307"/>
      <c r="AA14" s="316"/>
      <c r="AB14" s="307"/>
      <c r="AC14" s="318"/>
    </row>
    <row r="15" spans="1:29" ht="27.75" customHeight="1" x14ac:dyDescent="0.25">
      <c r="A15" s="320"/>
      <c r="B15" s="263"/>
      <c r="C15" s="321"/>
      <c r="D15" s="321"/>
      <c r="E15" s="321"/>
      <c r="F15" s="321"/>
      <c r="G15" s="321"/>
      <c r="H15" s="321"/>
      <c r="I15" s="321"/>
      <c r="J15" s="321"/>
      <c r="K15" s="321"/>
      <c r="L15" s="321"/>
      <c r="M15" s="321"/>
      <c r="N15" s="321"/>
      <c r="O15" s="321"/>
      <c r="P15" s="321"/>
      <c r="Q15" s="321"/>
      <c r="R15" s="321"/>
      <c r="S15" s="321"/>
      <c r="T15" s="321"/>
      <c r="U15" s="321"/>
      <c r="V15" s="321"/>
      <c r="W15" s="321"/>
      <c r="X15" s="321"/>
      <c r="Y15" s="321"/>
      <c r="Z15" s="321"/>
      <c r="AA15" s="321"/>
      <c r="AB15" s="321"/>
      <c r="AC15" s="321"/>
    </row>
    <row r="16" spans="1:29" ht="30" customHeight="1" x14ac:dyDescent="0.25">
      <c r="A16" s="361" t="s">
        <v>19</v>
      </c>
      <c r="C16" s="222"/>
      <c r="D16" s="222"/>
      <c r="E16" s="222"/>
      <c r="F16" s="222"/>
      <c r="G16" s="222"/>
      <c r="H16" s="222"/>
      <c r="I16" s="222"/>
      <c r="J16" s="222"/>
      <c r="K16" s="222"/>
      <c r="L16" s="222"/>
      <c r="M16" s="222"/>
      <c r="N16" s="222"/>
      <c r="O16" s="222"/>
      <c r="P16" s="222"/>
      <c r="Q16" s="222"/>
      <c r="R16" s="222"/>
      <c r="S16" s="222"/>
      <c r="T16" s="222"/>
      <c r="U16" s="222"/>
      <c r="V16" s="222"/>
      <c r="W16" s="222"/>
      <c r="X16" s="222"/>
      <c r="Y16" s="222"/>
      <c r="Z16" s="222"/>
      <c r="AA16" s="222"/>
      <c r="AB16" s="222"/>
      <c r="AC16" s="222"/>
    </row>
    <row r="17" spans="1:29" ht="33.75" customHeight="1" x14ac:dyDescent="0.25">
      <c r="A17" s="223">
        <v>9</v>
      </c>
      <c r="B17" s="395" t="s">
        <v>158</v>
      </c>
      <c r="C17" s="225"/>
      <c r="D17" s="271"/>
      <c r="E17" s="226"/>
      <c r="F17" s="234"/>
      <c r="G17" s="235"/>
      <c r="H17" s="234"/>
      <c r="I17" s="322"/>
      <c r="J17" s="234"/>
      <c r="K17" s="235"/>
      <c r="L17" s="234"/>
      <c r="M17" s="235"/>
      <c r="N17" s="234"/>
      <c r="O17" s="235"/>
      <c r="P17" s="234"/>
      <c r="Q17" s="235"/>
      <c r="R17" s="234"/>
      <c r="S17" s="235"/>
      <c r="T17" s="234"/>
      <c r="U17" s="236"/>
      <c r="V17" s="234"/>
      <c r="W17" s="235"/>
      <c r="X17" s="234"/>
      <c r="Y17" s="236"/>
      <c r="Z17" s="234"/>
      <c r="AA17" s="235"/>
      <c r="AB17" s="234"/>
      <c r="AC17" s="236"/>
    </row>
    <row r="18" spans="1:29" ht="33.75" customHeight="1" x14ac:dyDescent="0.25">
      <c r="A18" s="223">
        <v>10</v>
      </c>
      <c r="B18" s="265" t="s">
        <v>154</v>
      </c>
      <c r="C18" s="225"/>
      <c r="D18" s="271"/>
      <c r="E18" s="226"/>
      <c r="F18" s="225"/>
      <c r="G18" s="311"/>
      <c r="H18" s="313"/>
      <c r="I18" s="311"/>
      <c r="J18" s="225"/>
      <c r="K18" s="311"/>
      <c r="L18" s="313"/>
      <c r="M18" s="323"/>
      <c r="N18" s="313"/>
      <c r="O18" s="323"/>
      <c r="P18" s="313"/>
      <c r="Q18" s="323"/>
      <c r="R18" s="313"/>
      <c r="S18" s="323"/>
      <c r="T18" s="313"/>
      <c r="U18" s="324"/>
      <c r="V18" s="313"/>
      <c r="W18" s="323"/>
      <c r="X18" s="313"/>
      <c r="Y18" s="324"/>
      <c r="Z18" s="313"/>
      <c r="AA18" s="271"/>
      <c r="AB18" s="313"/>
      <c r="AC18" s="324"/>
    </row>
    <row r="19" spans="1:29" ht="33.75" customHeight="1" x14ac:dyDescent="0.25">
      <c r="A19" s="223">
        <v>11</v>
      </c>
      <c r="B19" s="265" t="s">
        <v>112</v>
      </c>
      <c r="C19" s="225"/>
      <c r="D19" s="325"/>
      <c r="E19" s="226"/>
      <c r="F19" s="225"/>
      <c r="G19" s="270"/>
      <c r="H19" s="225"/>
      <c r="I19" s="270"/>
      <c r="J19" s="225"/>
      <c r="K19" s="270"/>
      <c r="L19" s="225"/>
      <c r="M19" s="227"/>
      <c r="N19" s="225"/>
      <c r="O19" s="270"/>
      <c r="P19" s="225"/>
      <c r="Q19" s="270"/>
      <c r="R19" s="225"/>
      <c r="S19" s="228"/>
      <c r="T19" s="225"/>
      <c r="U19" s="229"/>
      <c r="V19" s="225"/>
      <c r="W19" s="228"/>
      <c r="X19" s="225"/>
      <c r="Y19" s="229"/>
      <c r="Z19" s="225"/>
      <c r="AA19" s="228"/>
      <c r="AB19" s="225"/>
      <c r="AC19" s="229"/>
    </row>
    <row r="20" spans="1:29" ht="50.25" customHeight="1" x14ac:dyDescent="0.25">
      <c r="A20" s="272">
        <v>12</v>
      </c>
      <c r="B20" s="396" t="s">
        <v>160</v>
      </c>
      <c r="C20" s="189"/>
      <c r="D20" s="229"/>
      <c r="E20" s="270"/>
      <c r="F20" s="227"/>
      <c r="G20" s="270"/>
      <c r="H20" s="227"/>
      <c r="I20" s="270"/>
      <c r="J20" s="227"/>
      <c r="K20" s="270"/>
      <c r="L20" s="227"/>
      <c r="M20" s="228"/>
      <c r="N20" s="227"/>
      <c r="O20" s="228"/>
      <c r="P20" s="227"/>
      <c r="Q20" s="228"/>
      <c r="R20" s="227"/>
      <c r="S20" s="228"/>
      <c r="T20" s="227"/>
      <c r="U20" s="229"/>
      <c r="V20" s="227"/>
      <c r="W20" s="228"/>
      <c r="X20" s="227"/>
      <c r="Y20" s="229"/>
      <c r="Z20" s="227"/>
      <c r="AA20" s="227"/>
      <c r="AB20" s="227"/>
      <c r="AC20" s="229"/>
    </row>
    <row r="21" spans="1:29" ht="33.75" customHeight="1" thickBot="1" x14ac:dyDescent="0.3">
      <c r="A21" s="272">
        <v>13</v>
      </c>
      <c r="B21" s="396" t="s">
        <v>149</v>
      </c>
      <c r="C21" s="189"/>
      <c r="D21" s="229"/>
      <c r="E21" s="270"/>
      <c r="F21" s="207"/>
      <c r="G21" s="270"/>
      <c r="H21" s="207"/>
      <c r="I21" s="270"/>
      <c r="J21" s="227"/>
      <c r="K21" s="228"/>
      <c r="L21" s="227"/>
      <c r="M21" s="228"/>
      <c r="N21" s="227"/>
      <c r="O21" s="228"/>
      <c r="P21" s="227"/>
      <c r="Q21" s="228"/>
      <c r="R21" s="227"/>
      <c r="S21" s="228"/>
      <c r="T21" s="227"/>
      <c r="U21" s="229"/>
      <c r="V21" s="227"/>
      <c r="W21" s="228"/>
      <c r="X21" s="227"/>
      <c r="Y21" s="229"/>
      <c r="Z21" s="227"/>
      <c r="AA21" s="227"/>
      <c r="AB21" s="227"/>
      <c r="AC21" s="229"/>
    </row>
    <row r="22" spans="1:29" ht="33.75" customHeight="1" thickTop="1" x14ac:dyDescent="0.25">
      <c r="A22" s="326">
        <v>14</v>
      </c>
      <c r="B22" s="327" t="s">
        <v>42</v>
      </c>
      <c r="C22" s="305"/>
      <c r="D22" s="328"/>
      <c r="E22" s="329"/>
      <c r="F22" s="330"/>
      <c r="G22" s="331"/>
      <c r="H22" s="330"/>
      <c r="I22" s="331"/>
      <c r="J22" s="330"/>
      <c r="K22" s="331"/>
      <c r="L22" s="330"/>
      <c r="M22" s="331"/>
      <c r="N22" s="330"/>
      <c r="O22" s="331"/>
      <c r="P22" s="330"/>
      <c r="Q22" s="331"/>
      <c r="R22" s="330"/>
      <c r="S22" s="331"/>
      <c r="T22" s="330"/>
      <c r="U22" s="332"/>
      <c r="V22" s="330"/>
      <c r="W22" s="331"/>
      <c r="X22" s="330"/>
      <c r="Y22" s="332"/>
      <c r="Z22" s="330"/>
      <c r="AA22" s="227"/>
      <c r="AB22" s="330"/>
      <c r="AC22" s="332"/>
    </row>
    <row r="23" spans="1:29" ht="33.75" customHeight="1" thickBot="1" x14ac:dyDescent="0.3">
      <c r="A23" s="277"/>
      <c r="B23" s="263"/>
      <c r="C23" s="264"/>
      <c r="D23" s="278"/>
      <c r="E23" s="278"/>
      <c r="F23" s="278"/>
      <c r="G23" s="278"/>
      <c r="H23" s="278"/>
      <c r="I23" s="278"/>
      <c r="J23" s="278"/>
      <c r="K23" s="278"/>
      <c r="L23" s="278"/>
      <c r="M23" s="278"/>
      <c r="N23" s="278"/>
      <c r="O23" s="278"/>
      <c r="P23" s="278"/>
      <c r="Q23" s="278"/>
      <c r="R23" s="278"/>
      <c r="S23" s="278"/>
      <c r="T23" s="278"/>
      <c r="U23" s="278"/>
    </row>
    <row r="24" spans="1:29" ht="33.75" customHeight="1" thickBot="1" x14ac:dyDescent="0.3">
      <c r="A24" s="279">
        <v>15</v>
      </c>
      <c r="B24" s="280" t="s">
        <v>100</v>
      </c>
      <c r="C24" s="333"/>
      <c r="D24" s="333"/>
      <c r="E24" s="334"/>
      <c r="F24" s="334"/>
      <c r="G24" s="334"/>
      <c r="H24" s="334"/>
      <c r="I24" s="334"/>
      <c r="J24" s="334"/>
      <c r="K24" s="334"/>
      <c r="L24" s="334"/>
      <c r="M24" s="334"/>
      <c r="N24" s="334"/>
      <c r="O24" s="334"/>
      <c r="P24" s="334"/>
      <c r="Q24" s="334"/>
      <c r="R24" s="278"/>
      <c r="S24" s="278"/>
      <c r="T24" s="278"/>
      <c r="U24" s="278"/>
    </row>
    <row r="25" spans="1:29" ht="33.75" customHeight="1" thickBot="1" x14ac:dyDescent="0.3">
      <c r="A25" s="335">
        <v>16</v>
      </c>
      <c r="B25" s="336" t="s">
        <v>113</v>
      </c>
      <c r="C25" s="337"/>
      <c r="D25" s="338"/>
      <c r="E25" s="334"/>
      <c r="F25" s="334"/>
      <c r="G25" s="334"/>
      <c r="H25" s="334"/>
      <c r="I25" s="334"/>
      <c r="J25" s="334"/>
      <c r="K25" s="334"/>
      <c r="L25" s="334"/>
      <c r="M25" s="334"/>
      <c r="N25" s="334"/>
      <c r="O25" s="334"/>
      <c r="P25" s="334"/>
      <c r="Q25" s="334"/>
      <c r="R25" s="278"/>
      <c r="S25" s="278"/>
      <c r="T25" s="278"/>
      <c r="U25" s="278"/>
    </row>
    <row r="26" spans="1:29" ht="50.25" customHeight="1" thickBot="1" x14ac:dyDescent="0.3">
      <c r="A26" s="279">
        <v>19</v>
      </c>
      <c r="B26" s="397" t="s">
        <v>161</v>
      </c>
      <c r="C26" s="339"/>
      <c r="D26" s="338"/>
      <c r="E26" s="334"/>
      <c r="F26" s="334"/>
      <c r="G26" s="334"/>
      <c r="H26" s="334"/>
      <c r="I26" s="334"/>
      <c r="J26" s="334"/>
      <c r="K26" s="334"/>
      <c r="L26" s="334"/>
      <c r="M26" s="334"/>
      <c r="N26" s="334"/>
      <c r="O26" s="334"/>
      <c r="P26" s="334"/>
      <c r="Q26" s="334"/>
      <c r="R26" s="278"/>
      <c r="S26" s="278"/>
      <c r="T26" s="278"/>
      <c r="U26" s="278"/>
    </row>
    <row r="27" spans="1:29" ht="36" customHeight="1" x14ac:dyDescent="0.25">
      <c r="A27" s="164"/>
    </row>
    <row r="31" spans="1:29" ht="18.75" x14ac:dyDescent="0.25">
      <c r="A31" s="286" t="s">
        <v>101</v>
      </c>
      <c r="B31" s="287"/>
      <c r="C31" s="287"/>
      <c r="D31"/>
    </row>
    <row r="32" spans="1:29" ht="18.75" x14ac:dyDescent="0.25">
      <c r="A32" s="464" t="s">
        <v>138</v>
      </c>
      <c r="B32" s="464"/>
      <c r="C32" s="464"/>
      <c r="D32" s="464"/>
    </row>
    <row r="33" spans="1:4" ht="18.75" x14ac:dyDescent="0.25">
      <c r="A33" s="464" t="s">
        <v>103</v>
      </c>
      <c r="B33" s="464"/>
      <c r="C33" s="464"/>
      <c r="D33" s="464"/>
    </row>
    <row r="34" spans="1:4" ht="59.25" customHeight="1" x14ac:dyDescent="0.25">
      <c r="A34" s="464" t="s">
        <v>298</v>
      </c>
      <c r="B34" s="464"/>
      <c r="C34" s="464"/>
      <c r="D34"/>
    </row>
    <row r="35" spans="1:4" ht="39" customHeight="1" x14ac:dyDescent="0.25">
      <c r="A35" s="469" t="s">
        <v>114</v>
      </c>
      <c r="B35" s="469"/>
      <c r="C35" s="469"/>
    </row>
    <row r="37" spans="1:4" x14ac:dyDescent="0.25">
      <c r="A37" s="161"/>
      <c r="B37" s="161"/>
    </row>
    <row r="38" spans="1:4" x14ac:dyDescent="0.25">
      <c r="A38" s="291"/>
      <c r="B38" s="470" t="s">
        <v>104</v>
      </c>
      <c r="C38" s="470"/>
    </row>
    <row r="39" spans="1:4" x14ac:dyDescent="0.25">
      <c r="A39" s="293"/>
      <c r="B39" s="157" t="s">
        <v>105</v>
      </c>
    </row>
    <row r="40" spans="1:4" x14ac:dyDescent="0.25">
      <c r="A40" s="294"/>
      <c r="B40" s="157" t="s">
        <v>106</v>
      </c>
    </row>
    <row r="50" spans="1:28" s="161" customFormat="1" x14ac:dyDescent="0.25">
      <c r="A50" s="340"/>
      <c r="B50" s="295"/>
      <c r="C50" s="295"/>
      <c r="D50" s="295"/>
      <c r="E50" s="295"/>
      <c r="F50" s="295"/>
      <c r="G50" s="295"/>
      <c r="H50" s="295"/>
      <c r="V50" s="292"/>
      <c r="W50" s="292"/>
      <c r="X50" s="292"/>
      <c r="Y50" s="292"/>
      <c r="Z50" s="292"/>
      <c r="AA50" s="292"/>
      <c r="AB50" s="292"/>
    </row>
    <row r="51" spans="1:28" s="161" customFormat="1" x14ac:dyDescent="0.25">
      <c r="A51" s="341"/>
      <c r="B51" s="295"/>
      <c r="C51" s="295"/>
      <c r="D51" s="295"/>
      <c r="E51" s="295"/>
      <c r="F51" s="295"/>
      <c r="G51" s="295"/>
      <c r="H51" s="295"/>
      <c r="V51" s="292"/>
      <c r="W51" s="292"/>
      <c r="X51" s="292"/>
      <c r="Y51" s="292"/>
      <c r="Z51" s="292"/>
      <c r="AA51" s="292"/>
      <c r="AB51" s="292"/>
    </row>
    <row r="52" spans="1:28" s="161" customFormat="1" ht="18.75" x14ac:dyDescent="0.25">
      <c r="A52" s="342"/>
      <c r="B52" s="295"/>
      <c r="C52" s="295"/>
      <c r="D52" s="295"/>
      <c r="E52" s="295"/>
      <c r="F52" s="295"/>
      <c r="G52" s="295"/>
      <c r="H52" s="295"/>
      <c r="V52" s="292"/>
      <c r="W52" s="292"/>
      <c r="X52" s="292"/>
      <c r="Y52" s="292"/>
      <c r="Z52" s="292"/>
      <c r="AA52" s="292"/>
      <c r="AB52" s="292"/>
    </row>
    <row r="53" spans="1:28" s="161" customFormat="1" ht="18.75" x14ac:dyDescent="0.25">
      <c r="A53" s="342"/>
      <c r="B53" s="295"/>
      <c r="C53" s="295"/>
      <c r="D53" s="295"/>
      <c r="E53" s="295"/>
      <c r="F53" s="295"/>
      <c r="G53" s="295"/>
      <c r="H53" s="295"/>
      <c r="V53" s="292"/>
      <c r="W53" s="292"/>
      <c r="X53" s="292"/>
      <c r="Y53" s="292"/>
      <c r="Z53" s="292"/>
      <c r="AA53" s="292"/>
      <c r="AB53" s="292"/>
    </row>
    <row r="54" spans="1:28" s="161" customFormat="1" ht="18.75" x14ac:dyDescent="0.25">
      <c r="A54" s="342"/>
      <c r="B54" s="295"/>
      <c r="C54" s="295"/>
      <c r="D54" s="295"/>
      <c r="E54" s="295"/>
      <c r="F54" s="295"/>
      <c r="G54" s="295"/>
      <c r="H54" s="295"/>
      <c r="V54" s="292"/>
      <c r="W54" s="292"/>
      <c r="X54" s="292"/>
      <c r="Y54" s="292"/>
      <c r="Z54" s="292"/>
      <c r="AA54" s="292"/>
      <c r="AB54" s="292"/>
    </row>
    <row r="55" spans="1:28" s="161" customFormat="1" ht="28.5" customHeight="1" x14ac:dyDescent="0.25">
      <c r="A55" s="342"/>
      <c r="B55" s="342"/>
      <c r="C55" s="295"/>
      <c r="D55" s="295"/>
      <c r="E55" s="295"/>
      <c r="F55" s="295"/>
      <c r="G55" s="295"/>
      <c r="H55" s="295"/>
      <c r="V55" s="292"/>
      <c r="W55" s="292"/>
      <c r="X55" s="292"/>
      <c r="Y55" s="292"/>
      <c r="Z55" s="292"/>
      <c r="AA55" s="292"/>
      <c r="AB55" s="292"/>
    </row>
    <row r="56" spans="1:28" s="161" customFormat="1" ht="18.75" x14ac:dyDescent="0.25">
      <c r="A56" s="342"/>
      <c r="B56" s="342"/>
      <c r="C56" s="295"/>
      <c r="D56" s="295"/>
      <c r="E56" s="295"/>
      <c r="F56" s="295"/>
      <c r="G56" s="295"/>
      <c r="H56" s="295"/>
      <c r="V56" s="292"/>
      <c r="W56" s="292"/>
      <c r="X56" s="292"/>
      <c r="Y56" s="292"/>
      <c r="Z56" s="292"/>
      <c r="AA56" s="292"/>
      <c r="AB56" s="292"/>
    </row>
    <row r="57" spans="1:28" s="161" customFormat="1" ht="18.75" x14ac:dyDescent="0.25">
      <c r="A57" s="342"/>
      <c r="B57" s="342"/>
      <c r="C57" s="295"/>
      <c r="D57" s="295"/>
      <c r="E57" s="295"/>
      <c r="F57" s="295"/>
      <c r="G57" s="295"/>
      <c r="H57" s="295"/>
      <c r="V57" s="292"/>
      <c r="W57" s="292"/>
      <c r="X57" s="292"/>
      <c r="Y57" s="292"/>
      <c r="Z57" s="292"/>
      <c r="AA57" s="292"/>
      <c r="AB57" s="292"/>
    </row>
    <row r="58" spans="1:28" s="161" customFormat="1" x14ac:dyDescent="0.25">
      <c r="A58" s="341"/>
      <c r="B58" s="295"/>
      <c r="C58" s="295"/>
      <c r="D58" s="295"/>
      <c r="E58" s="295"/>
      <c r="F58" s="295"/>
      <c r="G58" s="295"/>
      <c r="H58" s="295"/>
      <c r="V58" s="292"/>
      <c r="W58" s="292"/>
      <c r="X58" s="292"/>
      <c r="Y58" s="292"/>
      <c r="Z58" s="292"/>
      <c r="AA58" s="292"/>
      <c r="AB58" s="292"/>
    </row>
    <row r="59" spans="1:28" s="161" customFormat="1" ht="18.75" x14ac:dyDescent="0.25">
      <c r="A59" s="342"/>
      <c r="B59" s="295"/>
      <c r="C59" s="295"/>
      <c r="D59" s="295"/>
      <c r="E59" s="295"/>
      <c r="F59" s="295"/>
      <c r="G59" s="295"/>
      <c r="H59" s="295"/>
      <c r="V59" s="292"/>
      <c r="W59" s="292"/>
      <c r="X59" s="292"/>
      <c r="Y59" s="292"/>
      <c r="Z59" s="292"/>
      <c r="AA59" s="292"/>
      <c r="AB59" s="292"/>
    </row>
  </sheetData>
  <sheetProtection formatCells="0" formatColumns="0" formatRows="0" insertHyperlinks="0" sort="0" autoFilter="0" pivotTables="0"/>
  <mergeCells count="30">
    <mergeCell ref="A34:C34"/>
    <mergeCell ref="A35:C35"/>
    <mergeCell ref="B38:C38"/>
    <mergeCell ref="V7:W7"/>
    <mergeCell ref="X7:Y7"/>
    <mergeCell ref="A33:D33"/>
    <mergeCell ref="Z7:AA7"/>
    <mergeCell ref="AB7:AC7"/>
    <mergeCell ref="A32:D32"/>
    <mergeCell ref="C7:D7"/>
    <mergeCell ref="F7:G7"/>
    <mergeCell ref="H7:I7"/>
    <mergeCell ref="J7:K7"/>
    <mergeCell ref="L7:M7"/>
    <mergeCell ref="N7:O7"/>
    <mergeCell ref="P7:Q7"/>
    <mergeCell ref="R7:S7"/>
    <mergeCell ref="T7:U7"/>
    <mergeCell ref="V6:W6"/>
    <mergeCell ref="X6:Y6"/>
    <mergeCell ref="Z6:AA6"/>
    <mergeCell ref="AB6:AC6"/>
    <mergeCell ref="P6:Q6"/>
    <mergeCell ref="R6:S6"/>
    <mergeCell ref="T6:U6"/>
    <mergeCell ref="F6:G6"/>
    <mergeCell ref="H6:I6"/>
    <mergeCell ref="J6:K6"/>
    <mergeCell ref="L6:M6"/>
    <mergeCell ref="N6:O6"/>
  </mergeCells>
  <pageMargins left="0.31496062992125984" right="0.31496062992125984" top="0.59055118110236227" bottom="0.47244094488188981" header="0.31496062992125984" footer="0.31496062992125984"/>
  <pageSetup paperSize="8" scale="33" orientation="landscape" cellComments="asDisplayed" verticalDpi="1200" r:id="rId1"/>
  <headerFooter>
    <oddFooter>&amp;L&amp;A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000"/>
    <pageSetUpPr fitToPage="1"/>
  </sheetPr>
  <dimension ref="A1:AC79"/>
  <sheetViews>
    <sheetView showGridLines="0" zoomScale="70" zoomScaleNormal="70" workbookViewId="0">
      <selection activeCell="B14" sqref="B14"/>
    </sheetView>
  </sheetViews>
  <sheetFormatPr baseColWidth="10" defaultColWidth="9.140625" defaultRowHeight="15" x14ac:dyDescent="0.25"/>
  <cols>
    <col min="1" max="1" width="27.140625" style="160" customWidth="1"/>
    <col min="2" max="2" width="91.140625" style="284" customWidth="1"/>
    <col min="3" max="3" width="21.7109375" style="161" customWidth="1"/>
    <col min="4" max="4" width="17.5703125" style="161" customWidth="1"/>
    <col min="5" max="5" width="22.5703125" style="161" customWidth="1"/>
    <col min="6" max="7" width="17.5703125" style="161" customWidth="1"/>
    <col min="8" max="8" width="18.42578125" style="161" customWidth="1"/>
    <col min="9" max="21" width="17.5703125" style="161" customWidth="1"/>
    <col min="22" max="27" width="17.5703125" style="292" customWidth="1"/>
    <col min="28" max="28" width="18.5703125" style="292" customWidth="1"/>
    <col min="29" max="29" width="17.5703125" style="292" customWidth="1"/>
    <col min="30" max="16384" width="9.140625" style="292"/>
  </cols>
  <sheetData>
    <row r="1" spans="1:29" s="345" customFormat="1" ht="15.75" x14ac:dyDescent="0.25">
      <c r="A1" s="152" t="s">
        <v>155</v>
      </c>
      <c r="B1" s="343"/>
      <c r="C1" s="344"/>
      <c r="D1" s="344"/>
      <c r="E1" s="344"/>
      <c r="F1" s="344"/>
      <c r="G1" s="344"/>
      <c r="H1" s="344"/>
      <c r="I1" s="344"/>
      <c r="J1" s="344"/>
      <c r="K1" s="344"/>
      <c r="L1" s="344"/>
      <c r="M1" s="344"/>
      <c r="N1" s="344"/>
      <c r="O1" s="344"/>
      <c r="P1" s="344"/>
      <c r="Q1" s="344"/>
      <c r="R1" s="344"/>
      <c r="S1" s="344"/>
      <c r="T1" s="344"/>
      <c r="U1" s="344"/>
    </row>
    <row r="2" spans="1:29" s="157" customFormat="1" x14ac:dyDescent="0.25">
      <c r="A2" s="132" t="str">
        <f>'1.0 Anmerkungen'!D4</f>
        <v>Musterhaus</v>
      </c>
      <c r="B2" s="299"/>
      <c r="C2" s="155"/>
      <c r="D2" s="155"/>
      <c r="E2" s="155"/>
      <c r="F2" s="155"/>
      <c r="G2" s="155"/>
      <c r="H2" s="155"/>
      <c r="I2" s="155"/>
      <c r="J2" s="155"/>
      <c r="K2" s="155"/>
      <c r="L2" s="155"/>
      <c r="M2" s="155"/>
      <c r="N2" s="155"/>
      <c r="O2" s="155"/>
      <c r="P2" s="155"/>
      <c r="Q2" s="155"/>
      <c r="R2" s="155"/>
      <c r="S2" s="155"/>
      <c r="T2" s="155"/>
      <c r="U2" s="155"/>
    </row>
    <row r="3" spans="1:29" s="157" customFormat="1" x14ac:dyDescent="0.25">
      <c r="B3" s="299"/>
      <c r="C3" s="158" t="s">
        <v>74</v>
      </c>
      <c r="D3" s="159">
        <f>'1.0 Anmerkungen'!D3</f>
        <v>261234567</v>
      </c>
      <c r="E3" s="155"/>
      <c r="F3" s="155"/>
      <c r="G3" s="155"/>
      <c r="H3" s="155"/>
      <c r="I3" s="155"/>
      <c r="J3" s="155"/>
      <c r="K3" s="155"/>
      <c r="L3" s="155"/>
      <c r="M3" s="155"/>
      <c r="N3" s="155"/>
      <c r="O3" s="155"/>
      <c r="P3" s="155"/>
      <c r="Q3" s="155"/>
      <c r="R3" s="155"/>
      <c r="S3" s="155"/>
      <c r="T3" s="155"/>
      <c r="U3" s="155"/>
    </row>
    <row r="4" spans="1:29" x14ac:dyDescent="0.25">
      <c r="C4" s="300" t="s">
        <v>69</v>
      </c>
      <c r="D4" s="168">
        <v>2026</v>
      </c>
    </row>
    <row r="5" spans="1:29" ht="12.75" customHeight="1" x14ac:dyDescent="0.25">
      <c r="A5" s="169"/>
      <c r="B5" s="170"/>
      <c r="C5" s="170"/>
      <c r="D5" s="170"/>
      <c r="E5" s="170"/>
      <c r="F5" s="170"/>
      <c r="G5" s="170"/>
      <c r="H5" s="170"/>
      <c r="I5" s="170"/>
      <c r="J5" s="170"/>
      <c r="K5" s="170"/>
      <c r="L5" s="170"/>
      <c r="M5" s="170"/>
      <c r="N5" s="170"/>
      <c r="O5" s="170"/>
      <c r="P5" s="170"/>
      <c r="Q5" s="170"/>
      <c r="R5" s="170"/>
      <c r="S5" s="170"/>
      <c r="T5" s="170"/>
      <c r="U5" s="170"/>
    </row>
    <row r="6" spans="1:29" ht="12.75" customHeight="1" x14ac:dyDescent="0.25">
      <c r="A6" s="169"/>
      <c r="B6" s="170"/>
      <c r="C6" s="170"/>
      <c r="D6" s="170"/>
      <c r="E6" s="170"/>
      <c r="F6" s="467">
        <v>1</v>
      </c>
      <c r="G6" s="467"/>
      <c r="H6" s="467">
        <v>2</v>
      </c>
      <c r="I6" s="467"/>
      <c r="J6" s="467">
        <v>3</v>
      </c>
      <c r="K6" s="467"/>
      <c r="L6" s="467">
        <v>4</v>
      </c>
      <c r="M6" s="467"/>
      <c r="N6" s="467">
        <v>5</v>
      </c>
      <c r="O6" s="467"/>
      <c r="P6" s="467">
        <v>6</v>
      </c>
      <c r="Q6" s="467"/>
      <c r="R6" s="467">
        <v>7</v>
      </c>
      <c r="S6" s="467"/>
      <c r="T6" s="467">
        <v>8</v>
      </c>
      <c r="U6" s="467"/>
      <c r="V6" s="467">
        <v>9</v>
      </c>
      <c r="W6" s="467"/>
      <c r="X6" s="467">
        <v>10</v>
      </c>
      <c r="Y6" s="467"/>
      <c r="Z6" s="467">
        <v>11</v>
      </c>
      <c r="AA6" s="467"/>
      <c r="AB6" s="467">
        <v>12</v>
      </c>
      <c r="AC6" s="467"/>
    </row>
    <row r="7" spans="1:29" ht="76.5" customHeight="1" x14ac:dyDescent="0.25">
      <c r="A7" s="171" t="s">
        <v>0</v>
      </c>
      <c r="B7" s="172" t="s">
        <v>1</v>
      </c>
      <c r="C7" s="462" t="s">
        <v>28</v>
      </c>
      <c r="D7" s="468"/>
      <c r="E7" s="173" t="s">
        <v>301</v>
      </c>
      <c r="F7" s="462" t="s">
        <v>121</v>
      </c>
      <c r="G7" s="463"/>
      <c r="H7" s="462" t="s">
        <v>75</v>
      </c>
      <c r="I7" s="463"/>
      <c r="J7" s="465" t="s">
        <v>76</v>
      </c>
      <c r="K7" s="466"/>
      <c r="L7" s="462" t="s">
        <v>77</v>
      </c>
      <c r="M7" s="463"/>
      <c r="N7" s="462" t="s">
        <v>63</v>
      </c>
      <c r="O7" s="463"/>
      <c r="P7" s="462" t="s">
        <v>78</v>
      </c>
      <c r="Q7" s="463"/>
      <c r="R7" s="459" t="s">
        <v>79</v>
      </c>
      <c r="S7" s="461" t="s">
        <v>80</v>
      </c>
      <c r="T7" s="459" t="s">
        <v>64</v>
      </c>
      <c r="U7" s="461" t="s">
        <v>80</v>
      </c>
      <c r="V7" s="459" t="s">
        <v>81</v>
      </c>
      <c r="W7" s="461" t="s">
        <v>80</v>
      </c>
      <c r="X7" s="459" t="s">
        <v>302</v>
      </c>
      <c r="Y7" s="461" t="s">
        <v>80</v>
      </c>
      <c r="Z7" s="459" t="s">
        <v>132</v>
      </c>
      <c r="AA7" s="461"/>
      <c r="AB7" s="459" t="s">
        <v>142</v>
      </c>
      <c r="AC7" s="461"/>
    </row>
    <row r="8" spans="1:29" ht="47.25" customHeight="1" x14ac:dyDescent="0.25">
      <c r="A8" s="174" t="s">
        <v>8</v>
      </c>
      <c r="B8" s="175"/>
      <c r="C8" s="176" t="s">
        <v>38</v>
      </c>
      <c r="D8" s="178" t="s">
        <v>82</v>
      </c>
      <c r="E8" s="301" t="s">
        <v>83</v>
      </c>
      <c r="F8" s="176" t="s">
        <v>38</v>
      </c>
      <c r="G8" s="177" t="s">
        <v>82</v>
      </c>
      <c r="H8" s="176" t="s">
        <v>38</v>
      </c>
      <c r="I8" s="177" t="s">
        <v>82</v>
      </c>
      <c r="J8" s="176" t="s">
        <v>38</v>
      </c>
      <c r="K8" s="177" t="s">
        <v>108</v>
      </c>
      <c r="L8" s="176" t="s">
        <v>38</v>
      </c>
      <c r="M8" s="177" t="s">
        <v>82</v>
      </c>
      <c r="N8" s="176" t="s">
        <v>38</v>
      </c>
      <c r="O8" s="177" t="s">
        <v>82</v>
      </c>
      <c r="P8" s="176" t="s">
        <v>38</v>
      </c>
      <c r="Q8" s="177" t="s">
        <v>82</v>
      </c>
      <c r="R8" s="15" t="s">
        <v>38</v>
      </c>
      <c r="S8" s="16" t="s">
        <v>82</v>
      </c>
      <c r="T8" s="15" t="s">
        <v>38</v>
      </c>
      <c r="U8" s="16" t="s">
        <v>82</v>
      </c>
      <c r="V8" s="15" t="s">
        <v>38</v>
      </c>
      <c r="W8" s="16" t="s">
        <v>82</v>
      </c>
      <c r="X8" s="15" t="s">
        <v>38</v>
      </c>
      <c r="Y8" s="16" t="s">
        <v>82</v>
      </c>
      <c r="Z8" s="15" t="s">
        <v>38</v>
      </c>
      <c r="AA8" s="16" t="s">
        <v>82</v>
      </c>
      <c r="AB8" s="15" t="s">
        <v>38</v>
      </c>
      <c r="AC8" s="16" t="s">
        <v>82</v>
      </c>
    </row>
    <row r="9" spans="1:29" ht="33.75" customHeight="1" thickBot="1" x14ac:dyDescent="0.3">
      <c r="A9" s="362" t="s">
        <v>109</v>
      </c>
      <c r="B9" s="393" t="s">
        <v>139</v>
      </c>
      <c r="C9" s="258"/>
      <c r="D9" s="258"/>
      <c r="E9" s="258"/>
      <c r="F9" s="258"/>
      <c r="G9" s="258"/>
      <c r="H9" s="258"/>
      <c r="I9" s="258"/>
      <c r="J9" s="258"/>
      <c r="K9" s="258"/>
      <c r="L9" s="258"/>
      <c r="M9" s="258"/>
      <c r="N9" s="258"/>
      <c r="O9" s="258"/>
      <c r="P9" s="258"/>
      <c r="Q9" s="258"/>
      <c r="R9" s="258"/>
      <c r="S9" s="258"/>
      <c r="T9" s="258"/>
      <c r="U9" s="302"/>
      <c r="V9" s="258"/>
      <c r="W9" s="258"/>
      <c r="X9" s="258"/>
      <c r="Y9" s="302"/>
      <c r="Z9" s="258"/>
      <c r="AA9" s="258"/>
      <c r="AB9" s="258"/>
      <c r="AC9" s="302"/>
    </row>
    <row r="10" spans="1:29" ht="33.75" customHeight="1" thickTop="1" x14ac:dyDescent="0.25">
      <c r="A10" s="303">
        <v>2</v>
      </c>
      <c r="B10" s="304" t="s">
        <v>110</v>
      </c>
      <c r="C10" s="305"/>
      <c r="D10" s="306"/>
      <c r="E10" s="307"/>
      <c r="F10" s="183"/>
      <c r="G10" s="306"/>
      <c r="H10" s="183"/>
      <c r="I10" s="306"/>
      <c r="J10" s="183"/>
      <c r="K10" s="306"/>
      <c r="L10" s="183"/>
      <c r="M10" s="306"/>
      <c r="N10" s="183"/>
      <c r="O10" s="306"/>
      <c r="P10" s="183"/>
      <c r="Q10" s="306"/>
      <c r="R10" s="183"/>
      <c r="S10" s="306"/>
      <c r="T10" s="183"/>
      <c r="U10" s="308"/>
      <c r="V10" s="183"/>
      <c r="W10" s="306"/>
      <c r="X10" s="183"/>
      <c r="Y10" s="308"/>
      <c r="Z10" s="183"/>
      <c r="AA10" s="306"/>
      <c r="AB10" s="183"/>
      <c r="AC10" s="308"/>
    </row>
    <row r="11" spans="1:29" ht="33.75" customHeight="1" x14ac:dyDescent="0.25">
      <c r="A11" s="309">
        <v>3</v>
      </c>
      <c r="B11" s="310" t="s">
        <v>140</v>
      </c>
      <c r="C11" s="225"/>
      <c r="D11" s="311"/>
      <c r="E11" s="312"/>
      <c r="F11" s="225"/>
      <c r="G11" s="266"/>
      <c r="H11" s="225"/>
      <c r="I11" s="266"/>
      <c r="J11" s="225"/>
      <c r="K11" s="266"/>
      <c r="L11" s="225"/>
      <c r="M11" s="266"/>
      <c r="N11" s="225"/>
      <c r="O11" s="266"/>
      <c r="P11" s="225"/>
      <c r="Q11" s="266"/>
      <c r="R11" s="225"/>
      <c r="S11" s="266"/>
      <c r="T11" s="225"/>
      <c r="U11" s="271"/>
      <c r="V11" s="225"/>
      <c r="W11" s="266"/>
      <c r="X11" s="225"/>
      <c r="Y11" s="271"/>
      <c r="Z11" s="225"/>
      <c r="AA11" s="266"/>
      <c r="AB11" s="225"/>
      <c r="AC11" s="271"/>
    </row>
    <row r="12" spans="1:29" ht="33.75" customHeight="1" x14ac:dyDescent="0.25">
      <c r="A12" s="309">
        <v>4</v>
      </c>
      <c r="B12" s="310" t="s">
        <v>141</v>
      </c>
      <c r="C12" s="313"/>
      <c r="D12" s="232"/>
      <c r="E12" s="312"/>
      <c r="F12" s="225"/>
      <c r="G12" s="232"/>
      <c r="H12" s="225"/>
      <c r="I12" s="232"/>
      <c r="J12" s="225"/>
      <c r="K12" s="232"/>
      <c r="L12" s="225"/>
      <c r="M12" s="232"/>
      <c r="N12" s="225"/>
      <c r="O12" s="232"/>
      <c r="P12" s="225"/>
      <c r="Q12" s="232"/>
      <c r="R12" s="225"/>
      <c r="S12" s="232"/>
      <c r="T12" s="225"/>
      <c r="U12" s="233"/>
      <c r="V12" s="225"/>
      <c r="W12" s="232"/>
      <c r="X12" s="225"/>
      <c r="Y12" s="233"/>
      <c r="Z12" s="225"/>
      <c r="AA12" s="232"/>
      <c r="AB12" s="225"/>
      <c r="AC12" s="233"/>
    </row>
    <row r="13" spans="1:29" ht="33.75" customHeight="1" thickBot="1" x14ac:dyDescent="0.3">
      <c r="A13" s="202">
        <v>5</v>
      </c>
      <c r="B13" s="366" t="s">
        <v>111</v>
      </c>
      <c r="C13" s="225"/>
      <c r="D13" s="229"/>
      <c r="E13" s="312"/>
      <c r="F13" s="225"/>
      <c r="G13" s="228"/>
      <c r="H13" s="225"/>
      <c r="I13" s="228"/>
      <c r="J13" s="225"/>
      <c r="K13" s="228"/>
      <c r="L13" s="225"/>
      <c r="M13" s="228"/>
      <c r="N13" s="225"/>
      <c r="O13" s="228"/>
      <c r="P13" s="225"/>
      <c r="Q13" s="228"/>
      <c r="R13" s="225"/>
      <c r="S13" s="228"/>
      <c r="T13" s="225"/>
      <c r="U13" s="229"/>
      <c r="V13" s="225"/>
      <c r="W13" s="228"/>
      <c r="X13" s="225"/>
      <c r="Y13" s="229"/>
      <c r="Z13" s="225"/>
      <c r="AA13" s="228"/>
      <c r="AB13" s="225"/>
      <c r="AC13" s="229"/>
    </row>
    <row r="14" spans="1:29" ht="33.75" customHeight="1" thickTop="1" x14ac:dyDescent="0.25">
      <c r="A14" s="319">
        <v>8</v>
      </c>
      <c r="B14" s="394" t="s">
        <v>153</v>
      </c>
      <c r="C14" s="307"/>
      <c r="D14" s="316"/>
      <c r="E14" s="317"/>
      <c r="F14" s="307"/>
      <c r="G14" s="316"/>
      <c r="H14" s="307"/>
      <c r="I14" s="316"/>
      <c r="J14" s="307"/>
      <c r="K14" s="316"/>
      <c r="L14" s="307"/>
      <c r="M14" s="316"/>
      <c r="N14" s="307"/>
      <c r="O14" s="316"/>
      <c r="P14" s="307"/>
      <c r="Q14" s="316"/>
      <c r="R14" s="307"/>
      <c r="S14" s="316"/>
      <c r="T14" s="307"/>
      <c r="U14" s="318"/>
      <c r="V14" s="307"/>
      <c r="W14" s="316"/>
      <c r="X14" s="307"/>
      <c r="Y14" s="318"/>
      <c r="Z14" s="307"/>
      <c r="AA14" s="316"/>
      <c r="AB14" s="307"/>
      <c r="AC14" s="318"/>
    </row>
    <row r="15" spans="1:29" ht="27.75" customHeight="1" x14ac:dyDescent="0.25">
      <c r="A15" s="320"/>
      <c r="B15" s="263"/>
      <c r="C15" s="321"/>
      <c r="D15" s="321"/>
      <c r="E15" s="321"/>
      <c r="F15" s="321"/>
      <c r="G15" s="321"/>
      <c r="H15" s="321"/>
      <c r="I15" s="321"/>
      <c r="J15" s="321"/>
      <c r="K15" s="321"/>
      <c r="L15" s="321"/>
      <c r="M15" s="321"/>
      <c r="N15" s="321"/>
      <c r="O15" s="321"/>
      <c r="P15" s="321"/>
      <c r="Q15" s="321"/>
      <c r="R15" s="321"/>
      <c r="S15" s="321"/>
      <c r="T15" s="321"/>
      <c r="U15" s="321"/>
      <c r="V15" s="321"/>
      <c r="W15" s="321"/>
      <c r="X15" s="321"/>
      <c r="Y15" s="321"/>
      <c r="Z15" s="321"/>
      <c r="AA15" s="321"/>
      <c r="AB15" s="321"/>
      <c r="AC15" s="321"/>
    </row>
    <row r="16" spans="1:29" ht="30" customHeight="1" x14ac:dyDescent="0.25">
      <c r="A16" s="361" t="s">
        <v>19</v>
      </c>
      <c r="C16" s="222"/>
      <c r="D16" s="222"/>
      <c r="E16" s="222"/>
      <c r="F16" s="222"/>
      <c r="G16" s="222"/>
      <c r="H16" s="222"/>
      <c r="I16" s="222"/>
      <c r="J16" s="222"/>
      <c r="K16" s="222"/>
      <c r="L16" s="222"/>
      <c r="M16" s="222"/>
      <c r="N16" s="222"/>
      <c r="O16" s="222"/>
      <c r="P16" s="222"/>
      <c r="Q16" s="222"/>
      <c r="R16" s="222"/>
      <c r="S16" s="222"/>
      <c r="T16" s="222"/>
      <c r="U16" s="222"/>
      <c r="V16" s="222"/>
      <c r="W16" s="222"/>
      <c r="X16" s="222"/>
      <c r="Y16" s="222"/>
      <c r="Z16" s="222"/>
      <c r="AA16" s="222"/>
      <c r="AB16" s="222"/>
      <c r="AC16" s="222"/>
    </row>
    <row r="17" spans="1:29" ht="33.75" customHeight="1" x14ac:dyDescent="0.25">
      <c r="A17" s="223">
        <v>9</v>
      </c>
      <c r="B17" s="395" t="s">
        <v>158</v>
      </c>
      <c r="C17" s="225"/>
      <c r="D17" s="271"/>
      <c r="E17" s="226"/>
      <c r="F17" s="234"/>
      <c r="G17" s="235"/>
      <c r="H17" s="234"/>
      <c r="I17" s="322"/>
      <c r="J17" s="234"/>
      <c r="K17" s="235"/>
      <c r="L17" s="234"/>
      <c r="M17" s="235"/>
      <c r="N17" s="234"/>
      <c r="O17" s="235"/>
      <c r="P17" s="234"/>
      <c r="Q17" s="235"/>
      <c r="R17" s="234"/>
      <c r="S17" s="235"/>
      <c r="T17" s="234"/>
      <c r="U17" s="236"/>
      <c r="V17" s="234"/>
      <c r="W17" s="235"/>
      <c r="X17" s="234"/>
      <c r="Y17" s="236"/>
      <c r="Z17" s="234"/>
      <c r="AA17" s="235"/>
      <c r="AB17" s="234"/>
      <c r="AC17" s="236"/>
    </row>
    <row r="18" spans="1:29" ht="33.75" customHeight="1" x14ac:dyDescent="0.25">
      <c r="A18" s="223">
        <v>10</v>
      </c>
      <c r="B18" s="395" t="s">
        <v>154</v>
      </c>
      <c r="C18" s="225"/>
      <c r="D18" s="271"/>
      <c r="E18" s="226"/>
      <c r="F18" s="225"/>
      <c r="G18" s="311"/>
      <c r="H18" s="313"/>
      <c r="I18" s="311"/>
      <c r="J18" s="225"/>
      <c r="K18" s="311"/>
      <c r="L18" s="313"/>
      <c r="M18" s="323"/>
      <c r="N18" s="313"/>
      <c r="O18" s="323"/>
      <c r="P18" s="313"/>
      <c r="Q18" s="323"/>
      <c r="R18" s="313"/>
      <c r="S18" s="323"/>
      <c r="T18" s="313"/>
      <c r="U18" s="324"/>
      <c r="V18" s="313"/>
      <c r="W18" s="323"/>
      <c r="X18" s="313"/>
      <c r="Y18" s="324"/>
      <c r="Z18" s="313"/>
      <c r="AA18" s="271"/>
      <c r="AB18" s="313"/>
      <c r="AC18" s="324"/>
    </row>
    <row r="19" spans="1:29" ht="33.75" customHeight="1" x14ac:dyDescent="0.25">
      <c r="A19" s="223">
        <v>11</v>
      </c>
      <c r="B19" s="265" t="s">
        <v>112</v>
      </c>
      <c r="C19" s="225"/>
      <c r="D19" s="325"/>
      <c r="E19" s="226"/>
      <c r="F19" s="225"/>
      <c r="G19" s="270"/>
      <c r="H19" s="225"/>
      <c r="I19" s="270"/>
      <c r="J19" s="225"/>
      <c r="K19" s="270"/>
      <c r="L19" s="225"/>
      <c r="M19" s="227"/>
      <c r="N19" s="225"/>
      <c r="O19" s="270"/>
      <c r="P19" s="225"/>
      <c r="Q19" s="270"/>
      <c r="R19" s="225"/>
      <c r="S19" s="228"/>
      <c r="T19" s="225"/>
      <c r="U19" s="229"/>
      <c r="V19" s="225"/>
      <c r="W19" s="228"/>
      <c r="X19" s="225"/>
      <c r="Y19" s="229"/>
      <c r="Z19" s="225"/>
      <c r="AA19" s="228"/>
      <c r="AB19" s="225"/>
      <c r="AC19" s="229"/>
    </row>
    <row r="20" spans="1:29" ht="63" customHeight="1" x14ac:dyDescent="0.25">
      <c r="A20" s="272">
        <v>12</v>
      </c>
      <c r="B20" s="396" t="s">
        <v>148</v>
      </c>
      <c r="C20" s="189"/>
      <c r="D20" s="229"/>
      <c r="E20" s="270"/>
      <c r="F20" s="227"/>
      <c r="G20" s="270"/>
      <c r="H20" s="227"/>
      <c r="I20" s="270"/>
      <c r="J20" s="227"/>
      <c r="K20" s="270"/>
      <c r="L20" s="227"/>
      <c r="M20" s="228"/>
      <c r="N20" s="227"/>
      <c r="O20" s="228"/>
      <c r="P20" s="227"/>
      <c r="Q20" s="228"/>
      <c r="R20" s="227"/>
      <c r="S20" s="228"/>
      <c r="T20" s="227"/>
      <c r="U20" s="229"/>
      <c r="V20" s="227"/>
      <c r="W20" s="228"/>
      <c r="X20" s="227"/>
      <c r="Y20" s="229"/>
      <c r="Z20" s="227"/>
      <c r="AA20" s="228"/>
      <c r="AB20" s="227"/>
      <c r="AC20" s="229"/>
    </row>
    <row r="21" spans="1:29" ht="33.75" customHeight="1" thickBot="1" x14ac:dyDescent="0.3">
      <c r="A21" s="272">
        <v>13</v>
      </c>
      <c r="B21" s="396" t="s">
        <v>159</v>
      </c>
      <c r="C21" s="189"/>
      <c r="D21" s="229"/>
      <c r="E21" s="270"/>
      <c r="F21" s="207"/>
      <c r="G21" s="270"/>
      <c r="H21" s="207"/>
      <c r="I21" s="270"/>
      <c r="J21" s="227"/>
      <c r="K21" s="228"/>
      <c r="L21" s="227"/>
      <c r="M21" s="228"/>
      <c r="N21" s="227"/>
      <c r="O21" s="228"/>
      <c r="P21" s="227"/>
      <c r="Q21" s="228"/>
      <c r="R21" s="227"/>
      <c r="S21" s="228"/>
      <c r="T21" s="227"/>
      <c r="U21" s="229"/>
      <c r="V21" s="227"/>
      <c r="W21" s="228"/>
      <c r="X21" s="227"/>
      <c r="Y21" s="229"/>
      <c r="Z21" s="227"/>
      <c r="AA21" s="228"/>
      <c r="AB21" s="227"/>
      <c r="AC21" s="229"/>
    </row>
    <row r="22" spans="1:29" ht="33.75" customHeight="1" thickTop="1" x14ac:dyDescent="0.25">
      <c r="A22" s="326">
        <v>14</v>
      </c>
      <c r="B22" s="327" t="s">
        <v>42</v>
      </c>
      <c r="C22" s="305"/>
      <c r="D22" s="328"/>
      <c r="E22" s="329"/>
      <c r="F22" s="330"/>
      <c r="G22" s="331"/>
      <c r="H22" s="330"/>
      <c r="I22" s="331"/>
      <c r="J22" s="330"/>
      <c r="K22" s="331"/>
      <c r="L22" s="330"/>
      <c r="M22" s="331"/>
      <c r="N22" s="330"/>
      <c r="O22" s="331"/>
      <c r="P22" s="330"/>
      <c r="Q22" s="331"/>
      <c r="R22" s="330"/>
      <c r="S22" s="331"/>
      <c r="T22" s="330"/>
      <c r="U22" s="332"/>
      <c r="V22" s="330"/>
      <c r="W22" s="331"/>
      <c r="X22" s="330"/>
      <c r="Y22" s="332"/>
      <c r="Z22" s="330"/>
      <c r="AA22" s="331"/>
      <c r="AB22" s="330"/>
      <c r="AC22" s="332"/>
    </row>
    <row r="23" spans="1:29" ht="33.75" customHeight="1" thickBot="1" x14ac:dyDescent="0.3">
      <c r="A23" s="277"/>
      <c r="B23" s="263"/>
      <c r="C23" s="264"/>
      <c r="D23" s="278"/>
      <c r="E23" s="278"/>
      <c r="F23" s="278"/>
      <c r="G23" s="278"/>
      <c r="H23" s="278"/>
      <c r="I23" s="278"/>
      <c r="J23" s="278"/>
      <c r="K23" s="278"/>
      <c r="L23" s="278"/>
      <c r="M23" s="278"/>
      <c r="N23" s="278"/>
      <c r="O23" s="278"/>
      <c r="P23" s="278"/>
      <c r="Q23" s="278"/>
      <c r="R23" s="278"/>
      <c r="S23" s="278"/>
      <c r="T23" s="278"/>
      <c r="U23" s="278"/>
    </row>
    <row r="24" spans="1:29" ht="33.75" customHeight="1" thickBot="1" x14ac:dyDescent="0.3">
      <c r="A24" s="279">
        <v>15</v>
      </c>
      <c r="B24" s="280" t="s">
        <v>100</v>
      </c>
      <c r="C24" s="346"/>
      <c r="D24" s="346"/>
      <c r="E24" s="334"/>
      <c r="F24" s="334"/>
      <c r="G24" s="334"/>
      <c r="H24" s="334"/>
      <c r="I24" s="334"/>
      <c r="J24" s="334"/>
      <c r="K24" s="334"/>
      <c r="L24" s="334"/>
      <c r="M24" s="334"/>
      <c r="N24" s="334"/>
      <c r="O24" s="334"/>
      <c r="P24" s="334"/>
      <c r="Q24" s="334"/>
      <c r="R24" s="278"/>
      <c r="S24" s="278"/>
      <c r="T24" s="278"/>
      <c r="U24" s="278"/>
    </row>
    <row r="25" spans="1:29" ht="33.75" customHeight="1" thickBot="1" x14ac:dyDescent="0.3">
      <c r="A25" s="335">
        <v>16</v>
      </c>
      <c r="B25" s="336" t="s">
        <v>113</v>
      </c>
      <c r="C25" s="346"/>
      <c r="D25" s="338"/>
      <c r="E25" s="334" t="s">
        <v>115</v>
      </c>
      <c r="F25" s="334"/>
      <c r="G25" s="334"/>
      <c r="H25" s="334"/>
      <c r="I25" s="334"/>
      <c r="J25" s="334"/>
      <c r="K25" s="334"/>
      <c r="L25" s="334"/>
      <c r="M25" s="334"/>
      <c r="N25" s="334"/>
      <c r="O25" s="334"/>
      <c r="P25" s="334"/>
      <c r="Q25" s="334"/>
      <c r="R25" s="278"/>
      <c r="S25" s="278"/>
      <c r="T25" s="278"/>
      <c r="U25" s="278"/>
    </row>
    <row r="26" spans="1:29" ht="29.45" customHeight="1" thickBot="1" x14ac:dyDescent="0.3">
      <c r="A26" s="279">
        <v>19</v>
      </c>
      <c r="B26" s="397" t="s">
        <v>163</v>
      </c>
      <c r="C26" s="347"/>
      <c r="D26" s="338"/>
      <c r="E26"/>
      <c r="F26"/>
      <c r="G26"/>
      <c r="H26"/>
      <c r="I26"/>
      <c r="J26"/>
      <c r="K26"/>
      <c r="L26"/>
      <c r="M26"/>
      <c r="N26"/>
      <c r="O26"/>
      <c r="P26"/>
      <c r="Q26"/>
      <c r="R26"/>
      <c r="S26"/>
      <c r="T26"/>
      <c r="U26"/>
      <c r="V26"/>
      <c r="W26"/>
      <c r="X26"/>
      <c r="Y26"/>
      <c r="Z26"/>
      <c r="AA26"/>
      <c r="AB26"/>
      <c r="AC26"/>
    </row>
    <row r="27" spans="1:29" ht="29.45" customHeight="1" x14ac:dyDescent="0.25">
      <c r="A27" s="348"/>
      <c r="B27" s="398"/>
      <c r="C27" s="349"/>
      <c r="D27" s="350"/>
    </row>
    <row r="28" spans="1:29" ht="29.45" customHeight="1" thickBot="1" x14ac:dyDescent="0.3">
      <c r="A28" s="351"/>
      <c r="B28" s="352"/>
      <c r="C28" s="353"/>
      <c r="D28" s="354"/>
    </row>
    <row r="29" spans="1:29" ht="29.45" customHeight="1" thickBot="1" x14ac:dyDescent="0.3">
      <c r="A29" s="335">
        <v>20</v>
      </c>
      <c r="B29" s="336" t="s">
        <v>126</v>
      </c>
      <c r="C29" s="347"/>
      <c r="D29" s="338"/>
      <c r="E29"/>
      <c r="F29"/>
      <c r="G29"/>
      <c r="H29"/>
      <c r="I29"/>
      <c r="J29"/>
      <c r="K29"/>
      <c r="L29"/>
      <c r="M29"/>
      <c r="N29"/>
      <c r="O29"/>
      <c r="P29"/>
      <c r="Q29"/>
      <c r="R29"/>
      <c r="S29"/>
      <c r="T29"/>
      <c r="U29"/>
      <c r="V29"/>
      <c r="W29"/>
      <c r="X29"/>
      <c r="Y29"/>
      <c r="Z29"/>
      <c r="AA29"/>
      <c r="AB29"/>
      <c r="AC29"/>
    </row>
    <row r="30" spans="1:29" ht="29.45" customHeight="1" thickBot="1" x14ac:dyDescent="0.3">
      <c r="A30" s="335">
        <v>21</v>
      </c>
      <c r="B30" s="336" t="s">
        <v>125</v>
      </c>
      <c r="C30" s="347"/>
      <c r="D30" s="338"/>
      <c r="E30"/>
      <c r="F30"/>
      <c r="G30"/>
      <c r="H30"/>
      <c r="I30"/>
      <c r="J30"/>
      <c r="K30"/>
      <c r="L30"/>
      <c r="M30"/>
      <c r="N30"/>
      <c r="O30"/>
      <c r="P30"/>
      <c r="Q30"/>
      <c r="R30"/>
      <c r="S30"/>
      <c r="T30"/>
      <c r="U30"/>
      <c r="V30"/>
      <c r="W30"/>
      <c r="X30"/>
      <c r="Y30"/>
      <c r="Z30"/>
      <c r="AA30"/>
      <c r="AB30"/>
    </row>
    <row r="31" spans="1:29" ht="39.75" customHeight="1" thickBot="1" x14ac:dyDescent="0.3">
      <c r="A31" s="335" t="s">
        <v>116</v>
      </c>
      <c r="B31" s="336" t="s">
        <v>124</v>
      </c>
      <c r="C31" s="347"/>
      <c r="D31" s="338"/>
      <c r="E31"/>
      <c r="F31"/>
      <c r="G31"/>
      <c r="H31"/>
      <c r="I31"/>
      <c r="J31"/>
      <c r="K31"/>
      <c r="L31"/>
      <c r="M31"/>
      <c r="N31"/>
      <c r="O31"/>
      <c r="P31"/>
      <c r="Q31"/>
      <c r="R31"/>
      <c r="S31"/>
      <c r="T31"/>
      <c r="U31"/>
      <c r="V31"/>
      <c r="W31"/>
      <c r="X31"/>
      <c r="Y31"/>
      <c r="Z31"/>
      <c r="AA31"/>
      <c r="AB31"/>
    </row>
    <row r="32" spans="1:29" ht="39" customHeight="1" thickBot="1" x14ac:dyDescent="0.3">
      <c r="A32" s="279">
        <v>22</v>
      </c>
      <c r="B32" s="280" t="s">
        <v>117</v>
      </c>
      <c r="C32" s="347"/>
      <c r="D32" s="338"/>
      <c r="E32"/>
      <c r="F32"/>
      <c r="G32"/>
      <c r="H32"/>
      <c r="I32"/>
      <c r="J32"/>
      <c r="K32"/>
      <c r="L32"/>
      <c r="M32"/>
      <c r="N32"/>
      <c r="O32"/>
      <c r="P32"/>
      <c r="Q32"/>
      <c r="R32"/>
      <c r="S32"/>
      <c r="T32"/>
      <c r="U32"/>
      <c r="V32"/>
      <c r="W32"/>
      <c r="X32"/>
      <c r="Y32"/>
      <c r="Z32"/>
      <c r="AA32"/>
      <c r="AB32"/>
    </row>
    <row r="33" spans="1:5" ht="29.45" customHeight="1" x14ac:dyDescent="0.25">
      <c r="A33" s="355"/>
      <c r="B33" s="263"/>
      <c r="C33" s="356"/>
      <c r="D33" s="357"/>
    </row>
    <row r="34" spans="1:5" ht="36" customHeight="1" x14ac:dyDescent="0.25">
      <c r="A34" s="472"/>
      <c r="B34" s="472"/>
      <c r="C34" s="472"/>
    </row>
    <row r="35" spans="1:5" ht="36" customHeight="1" x14ac:dyDescent="0.25">
      <c r="A35" s="472"/>
      <c r="B35" s="472"/>
      <c r="C35" s="472"/>
    </row>
    <row r="36" spans="1:5" ht="18.75" x14ac:dyDescent="0.25">
      <c r="A36" s="286" t="s">
        <v>101</v>
      </c>
      <c r="B36" s="287"/>
      <c r="C36" s="287"/>
      <c r="D36"/>
    </row>
    <row r="37" spans="1:5" ht="18.75" x14ac:dyDescent="0.25">
      <c r="A37" s="464" t="s">
        <v>164</v>
      </c>
      <c r="B37" s="464"/>
      <c r="C37" s="464"/>
      <c r="D37" s="464"/>
    </row>
    <row r="38" spans="1:5" ht="18.75" x14ac:dyDescent="0.25">
      <c r="A38" s="464" t="s">
        <v>103</v>
      </c>
      <c r="B38" s="464"/>
      <c r="C38" s="464"/>
      <c r="D38" s="464"/>
    </row>
    <row r="39" spans="1:5" ht="58.5" customHeight="1" x14ac:dyDescent="0.25">
      <c r="A39" s="473" t="s">
        <v>299</v>
      </c>
      <c r="B39" s="473"/>
      <c r="C39" s="473"/>
      <c r="D39" s="288"/>
      <c r="E39" s="292"/>
    </row>
    <row r="40" spans="1:5" ht="61.5" customHeight="1" x14ac:dyDescent="0.25">
      <c r="A40" s="474" t="s">
        <v>122</v>
      </c>
      <c r="B40" s="474"/>
      <c r="C40" s="474"/>
      <c r="D40" s="288"/>
    </row>
    <row r="41" spans="1:5" ht="18" customHeight="1" x14ac:dyDescent="0.25">
      <c r="A41" s="474" t="s">
        <v>123</v>
      </c>
      <c r="B41" s="474"/>
      <c r="C41" s="474"/>
      <c r="D41" s="288"/>
    </row>
    <row r="42" spans="1:5" ht="18" customHeight="1" x14ac:dyDescent="0.25">
      <c r="A42" s="166"/>
      <c r="B42" s="166"/>
      <c r="C42" s="166"/>
      <c r="D42" s="288"/>
    </row>
    <row r="43" spans="1:5" x14ac:dyDescent="0.25">
      <c r="A43" s="358"/>
      <c r="B43" s="358"/>
      <c r="C43" s="358"/>
      <c r="D43"/>
    </row>
    <row r="44" spans="1:5" x14ac:dyDescent="0.25">
      <c r="A44" s="291"/>
      <c r="B44" s="470" t="s">
        <v>104</v>
      </c>
      <c r="C44" s="470"/>
    </row>
    <row r="45" spans="1:5" x14ac:dyDescent="0.25">
      <c r="A45" s="293"/>
      <c r="B45" s="157" t="s">
        <v>105</v>
      </c>
      <c r="D45"/>
    </row>
    <row r="46" spans="1:5" x14ac:dyDescent="0.25">
      <c r="A46" s="294"/>
      <c r="B46" s="157" t="s">
        <v>106</v>
      </c>
      <c r="D46"/>
    </row>
    <row r="69" spans="1:28" s="161" customFormat="1" x14ac:dyDescent="0.25">
      <c r="A69" s="160"/>
      <c r="B69" s="284"/>
      <c r="E69" s="295"/>
      <c r="F69" s="295"/>
      <c r="G69" s="295"/>
      <c r="H69" s="295"/>
      <c r="V69" s="292"/>
      <c r="W69" s="292"/>
      <c r="X69" s="292"/>
      <c r="Y69" s="292"/>
      <c r="Z69" s="292"/>
      <c r="AA69" s="292"/>
      <c r="AB69" s="292"/>
    </row>
    <row r="70" spans="1:28" s="161" customFormat="1" x14ac:dyDescent="0.25">
      <c r="A70" s="340"/>
      <c r="B70" s="295"/>
      <c r="C70" s="295"/>
      <c r="D70" s="295"/>
      <c r="E70" s="295"/>
      <c r="F70" s="295"/>
      <c r="G70" s="295"/>
      <c r="H70" s="295"/>
      <c r="V70" s="292"/>
      <c r="W70" s="292"/>
      <c r="X70" s="292"/>
      <c r="Y70" s="292"/>
      <c r="Z70" s="292"/>
      <c r="AA70" s="292"/>
      <c r="AB70" s="292"/>
    </row>
    <row r="71" spans="1:28" s="161" customFormat="1" x14ac:dyDescent="0.25">
      <c r="A71" s="341"/>
      <c r="B71" s="295"/>
      <c r="C71" s="295"/>
      <c r="D71" s="295"/>
      <c r="E71" s="295"/>
      <c r="F71" s="295"/>
      <c r="G71" s="295"/>
      <c r="H71" s="295"/>
      <c r="V71" s="292"/>
      <c r="W71" s="292"/>
      <c r="X71" s="292"/>
      <c r="Y71" s="292"/>
      <c r="Z71" s="292"/>
      <c r="AA71" s="292"/>
      <c r="AB71" s="292"/>
    </row>
    <row r="72" spans="1:28" s="161" customFormat="1" x14ac:dyDescent="0.25">
      <c r="A72" s="359"/>
      <c r="B72" s="295"/>
      <c r="C72" s="295"/>
      <c r="D72" s="295"/>
      <c r="E72" s="295"/>
      <c r="F72" s="295"/>
      <c r="G72" s="295"/>
      <c r="H72" s="295"/>
      <c r="V72" s="292"/>
      <c r="W72" s="292"/>
      <c r="X72" s="292"/>
      <c r="Y72" s="292"/>
      <c r="Z72" s="292"/>
      <c r="AA72" s="292"/>
      <c r="AB72" s="292"/>
    </row>
    <row r="73" spans="1:28" s="161" customFormat="1" x14ac:dyDescent="0.25">
      <c r="A73" s="359"/>
      <c r="B73" s="295"/>
      <c r="C73" s="295"/>
      <c r="D73" s="295"/>
      <c r="E73" s="295"/>
      <c r="F73" s="295"/>
      <c r="G73" s="295"/>
      <c r="H73" s="295"/>
      <c r="V73" s="292"/>
      <c r="W73" s="292"/>
      <c r="X73" s="292"/>
      <c r="Y73" s="292"/>
      <c r="Z73" s="292"/>
      <c r="AA73" s="292"/>
      <c r="AB73" s="292"/>
    </row>
    <row r="74" spans="1:28" s="161" customFormat="1" ht="28.5" customHeight="1" x14ac:dyDescent="0.25">
      <c r="A74" s="359"/>
      <c r="B74" s="295"/>
      <c r="C74" s="295"/>
      <c r="D74" s="295"/>
      <c r="E74" s="295"/>
      <c r="F74" s="295"/>
      <c r="G74" s="295"/>
      <c r="H74" s="295"/>
      <c r="V74" s="292"/>
      <c r="W74" s="292"/>
      <c r="X74" s="292"/>
      <c r="Y74" s="292"/>
      <c r="Z74" s="292"/>
      <c r="AA74" s="292"/>
      <c r="AB74" s="292"/>
    </row>
    <row r="75" spans="1:28" s="161" customFormat="1" x14ac:dyDescent="0.25">
      <c r="A75" s="359"/>
      <c r="B75" s="359"/>
      <c r="C75" s="295"/>
      <c r="D75" s="295"/>
      <c r="E75" s="295"/>
      <c r="F75" s="295"/>
      <c r="G75" s="295"/>
      <c r="H75" s="295"/>
      <c r="V75" s="292"/>
      <c r="W75" s="292"/>
      <c r="X75" s="292"/>
      <c r="Y75" s="292"/>
      <c r="Z75" s="292"/>
      <c r="AA75" s="292"/>
      <c r="AB75" s="292"/>
    </row>
    <row r="76" spans="1:28" s="161" customFormat="1" x14ac:dyDescent="0.25">
      <c r="A76" s="359"/>
      <c r="B76" s="359"/>
      <c r="C76" s="295"/>
      <c r="D76" s="295"/>
      <c r="E76" s="295"/>
      <c r="F76" s="295"/>
      <c r="G76" s="295"/>
      <c r="H76" s="295"/>
      <c r="V76" s="292"/>
      <c r="W76" s="292"/>
      <c r="X76" s="292"/>
      <c r="Y76" s="292"/>
      <c r="Z76" s="292"/>
      <c r="AA76" s="292"/>
      <c r="AB76" s="292"/>
    </row>
    <row r="77" spans="1:28" s="161" customFormat="1" x14ac:dyDescent="0.25">
      <c r="A77" s="359"/>
      <c r="B77" s="359"/>
      <c r="C77" s="295"/>
      <c r="D77" s="295"/>
      <c r="E77" s="295"/>
      <c r="F77" s="295"/>
      <c r="G77" s="295"/>
      <c r="H77" s="295"/>
      <c r="V77" s="292"/>
      <c r="W77" s="292"/>
      <c r="X77" s="292"/>
      <c r="Y77" s="292"/>
      <c r="Z77" s="292"/>
      <c r="AA77" s="292"/>
      <c r="AB77" s="292"/>
    </row>
    <row r="78" spans="1:28" s="161" customFormat="1" x14ac:dyDescent="0.25">
      <c r="A78" s="341"/>
      <c r="B78" s="295"/>
      <c r="C78" s="295"/>
      <c r="D78" s="295"/>
      <c r="E78" s="295"/>
      <c r="F78" s="295"/>
      <c r="G78" s="295"/>
      <c r="H78" s="295"/>
      <c r="V78" s="292"/>
      <c r="W78" s="292"/>
      <c r="X78" s="292"/>
      <c r="Y78" s="292"/>
      <c r="Z78" s="292"/>
      <c r="AA78" s="292"/>
      <c r="AB78" s="292"/>
    </row>
    <row r="79" spans="1:28" x14ac:dyDescent="0.25">
      <c r="A79" s="359"/>
      <c r="B79" s="295"/>
      <c r="C79" s="295"/>
      <c r="D79" s="295"/>
    </row>
  </sheetData>
  <mergeCells count="33">
    <mergeCell ref="A34:C34"/>
    <mergeCell ref="C7:D7"/>
    <mergeCell ref="F7:G7"/>
    <mergeCell ref="H7:I7"/>
    <mergeCell ref="J7:K7"/>
    <mergeCell ref="V7:W7"/>
    <mergeCell ref="X7:Y7"/>
    <mergeCell ref="Z7:AA7"/>
    <mergeCell ref="AB7:AC7"/>
    <mergeCell ref="L7:M7"/>
    <mergeCell ref="N7:O7"/>
    <mergeCell ref="P7:Q7"/>
    <mergeCell ref="R7:S7"/>
    <mergeCell ref="T7:U7"/>
    <mergeCell ref="B44:C44"/>
    <mergeCell ref="A35:C35"/>
    <mergeCell ref="A37:D37"/>
    <mergeCell ref="A39:C39"/>
    <mergeCell ref="A41:C41"/>
    <mergeCell ref="A40:C40"/>
    <mergeCell ref="A38:D38"/>
    <mergeCell ref="AB6:AC6"/>
    <mergeCell ref="F6:G6"/>
    <mergeCell ref="H6:I6"/>
    <mergeCell ref="J6:K6"/>
    <mergeCell ref="L6:M6"/>
    <mergeCell ref="N6:O6"/>
    <mergeCell ref="P6:Q6"/>
    <mergeCell ref="R6:S6"/>
    <mergeCell ref="T6:U6"/>
    <mergeCell ref="V6:W6"/>
    <mergeCell ref="X6:Y6"/>
    <mergeCell ref="Z6:AA6"/>
  </mergeCells>
  <dataValidations count="1">
    <dataValidation type="decimal" operator="greaterThanOrEqual" allowBlank="1" showInputMessage="1" showErrorMessage="1" error="Dieser Wert muss positiv sein." sqref="AA18" xr:uid="{00000000-0002-0000-0600-000000000000}">
      <formula1>0</formula1>
      <formula2>0</formula2>
    </dataValidation>
  </dataValidations>
  <pageMargins left="0.70866141732283472" right="0.70866141732283472" top="0.78740157480314965" bottom="0.78740157480314965" header="0.31496062992125984" footer="0.31496062992125984"/>
  <pageSetup paperSize="8" scale="31" orientation="landscape" cellComments="asDisplayed" r:id="rId1"/>
  <headerFooter>
    <oddFooter>&amp;L&amp;A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22146F-1984-45B2-B106-F4FF8D558ABA}">
  <dimension ref="A1:T25"/>
  <sheetViews>
    <sheetView showGridLines="0" topLeftCell="A10" zoomScaleNormal="100" workbookViewId="0">
      <selection activeCell="J11" sqref="J11"/>
    </sheetView>
  </sheetViews>
  <sheetFormatPr baseColWidth="10" defaultColWidth="10.85546875" defaultRowHeight="12.75" x14ac:dyDescent="0.2"/>
  <cols>
    <col min="1" max="1" width="12.42578125" style="400" customWidth="1"/>
    <col min="2" max="16" width="10.85546875" style="400"/>
    <col min="17" max="17" width="13.5703125" style="400" customWidth="1"/>
    <col min="18" max="18" width="15.5703125" style="400" customWidth="1"/>
    <col min="19" max="19" width="14.7109375" style="400" customWidth="1"/>
    <col min="20" max="20" width="15.7109375" style="400" customWidth="1"/>
    <col min="21" max="16384" width="10.85546875" style="400"/>
  </cols>
  <sheetData>
    <row r="1" spans="1:20" x14ac:dyDescent="0.2">
      <c r="A1" s="399"/>
      <c r="B1" s="399"/>
      <c r="C1" s="399"/>
      <c r="D1" s="399"/>
      <c r="E1" s="399"/>
      <c r="F1" s="399"/>
      <c r="G1" s="399"/>
      <c r="H1" s="399"/>
      <c r="I1" s="399"/>
      <c r="J1" s="399"/>
      <c r="K1" s="399"/>
      <c r="L1" s="399"/>
      <c r="M1" s="399"/>
      <c r="N1" s="399"/>
      <c r="O1" s="399"/>
      <c r="P1" s="399"/>
      <c r="Q1" s="399"/>
      <c r="R1" s="399"/>
      <c r="S1" s="399"/>
      <c r="T1" s="399"/>
    </row>
    <row r="2" spans="1:20" x14ac:dyDescent="0.2">
      <c r="A2" s="475" t="s">
        <v>165</v>
      </c>
      <c r="B2" s="476"/>
      <c r="C2" s="477"/>
      <c r="D2" s="399"/>
      <c r="E2" s="399"/>
      <c r="F2" s="399"/>
      <c r="G2" s="399"/>
      <c r="H2" s="399"/>
      <c r="I2" s="399"/>
      <c r="J2" s="399"/>
      <c r="K2" s="399"/>
      <c r="L2" s="399"/>
      <c r="M2" s="399"/>
      <c r="N2" s="399"/>
      <c r="O2" s="399"/>
      <c r="P2" s="399"/>
      <c r="Q2" s="399"/>
      <c r="R2" s="484" t="s">
        <v>166</v>
      </c>
      <c r="S2" s="485"/>
      <c r="T2" s="486"/>
    </row>
    <row r="3" spans="1:20" x14ac:dyDescent="0.2">
      <c r="A3" s="478"/>
      <c r="B3" s="479"/>
      <c r="C3" s="480"/>
      <c r="D3" s="399"/>
      <c r="E3" s="399"/>
      <c r="F3" s="399"/>
      <c r="G3" s="399"/>
      <c r="H3" s="399"/>
      <c r="I3" s="399"/>
      <c r="J3" s="399"/>
      <c r="K3" s="399"/>
      <c r="L3" s="399"/>
      <c r="M3" s="399"/>
      <c r="N3" s="399"/>
      <c r="O3" s="399"/>
      <c r="P3" s="399"/>
      <c r="Q3" s="399"/>
      <c r="R3" s="484" t="s">
        <v>167</v>
      </c>
      <c r="S3" s="485"/>
      <c r="T3" s="486"/>
    </row>
    <row r="4" spans="1:20" x14ac:dyDescent="0.2">
      <c r="A4" s="481"/>
      <c r="B4" s="482"/>
      <c r="C4" s="483"/>
      <c r="D4" s="399"/>
      <c r="E4" s="399"/>
      <c r="F4" s="399"/>
      <c r="G4" s="399"/>
      <c r="H4" s="399"/>
      <c r="I4" s="399"/>
      <c r="J4" s="399"/>
      <c r="K4" s="399"/>
      <c r="L4" s="399"/>
      <c r="M4" s="399"/>
      <c r="N4" s="399"/>
      <c r="O4" s="399"/>
      <c r="P4" s="399"/>
      <c r="Q4" s="399"/>
      <c r="R4" s="399"/>
      <c r="S4" s="399"/>
      <c r="T4" s="399"/>
    </row>
    <row r="5" spans="1:20" x14ac:dyDescent="0.2">
      <c r="A5" s="399"/>
      <c r="B5" s="399"/>
      <c r="C5" s="399"/>
      <c r="D5" s="399"/>
      <c r="E5" s="399"/>
      <c r="F5" s="399"/>
      <c r="G5" s="399"/>
      <c r="H5" s="399"/>
      <c r="I5" s="399"/>
      <c r="J5" s="399"/>
      <c r="K5" s="399"/>
      <c r="L5" s="399"/>
      <c r="M5" s="399"/>
      <c r="N5" s="399"/>
      <c r="O5" s="399"/>
      <c r="P5" s="399"/>
      <c r="Q5" s="399"/>
      <c r="R5" s="399"/>
      <c r="S5" s="399"/>
      <c r="T5" s="399"/>
    </row>
    <row r="6" spans="1:20" x14ac:dyDescent="0.2">
      <c r="A6" s="401" t="s">
        <v>168</v>
      </c>
      <c r="B6" s="399"/>
      <c r="C6" s="399"/>
      <c r="D6" s="399"/>
      <c r="E6" s="399"/>
      <c r="F6" s="399"/>
      <c r="G6" s="399"/>
      <c r="H6" s="399"/>
      <c r="I6" s="399"/>
      <c r="J6" s="399"/>
      <c r="K6" s="399"/>
      <c r="L6" s="399"/>
      <c r="M6" s="399"/>
      <c r="N6" s="399"/>
      <c r="O6" s="399"/>
      <c r="P6" s="399"/>
      <c r="Q6" s="399"/>
      <c r="R6" s="399"/>
      <c r="S6" s="399"/>
      <c r="T6" s="399"/>
    </row>
    <row r="7" spans="1:20" x14ac:dyDescent="0.2">
      <c r="A7" s="401"/>
      <c r="B7" s="399"/>
      <c r="C7" s="399"/>
      <c r="D7" s="399"/>
      <c r="E7" s="399"/>
      <c r="F7" s="399"/>
      <c r="G7" s="399"/>
      <c r="H7" s="399"/>
      <c r="I7" s="399"/>
      <c r="J7" s="399"/>
      <c r="K7" s="399"/>
      <c r="L7" s="399"/>
      <c r="M7" s="399"/>
      <c r="N7" s="399"/>
      <c r="O7" s="399"/>
      <c r="P7" s="399"/>
      <c r="Q7" s="399"/>
      <c r="R7" s="399"/>
      <c r="S7" s="399"/>
      <c r="T7" s="399"/>
    </row>
    <row r="8" spans="1:20" ht="13.15" customHeight="1" x14ac:dyDescent="0.2">
      <c r="A8" s="487" t="s">
        <v>169</v>
      </c>
      <c r="B8" s="488" t="s">
        <v>170</v>
      </c>
      <c r="C8" s="488" t="s">
        <v>171</v>
      </c>
      <c r="D8" s="488" t="s">
        <v>172</v>
      </c>
      <c r="E8" s="489" t="s">
        <v>173</v>
      </c>
      <c r="F8" s="489"/>
      <c r="G8" s="489"/>
      <c r="H8" s="489"/>
      <c r="I8" s="489" t="s">
        <v>174</v>
      </c>
      <c r="J8" s="489"/>
      <c r="K8" s="489"/>
      <c r="L8" s="489"/>
      <c r="M8" s="489" t="s">
        <v>175</v>
      </c>
      <c r="N8" s="489"/>
      <c r="O8" s="489"/>
      <c r="P8" s="489"/>
      <c r="Q8" s="488" t="s">
        <v>176</v>
      </c>
      <c r="R8" s="490" t="s">
        <v>177</v>
      </c>
      <c r="S8" s="491"/>
      <c r="T8" s="492"/>
    </row>
    <row r="9" spans="1:20" ht="91.5" customHeight="1" x14ac:dyDescent="0.2">
      <c r="A9" s="487"/>
      <c r="B9" s="488"/>
      <c r="C9" s="488"/>
      <c r="D9" s="488"/>
      <c r="E9" s="402" t="s">
        <v>178</v>
      </c>
      <c r="F9" s="402" t="s">
        <v>179</v>
      </c>
      <c r="G9" s="402" t="s">
        <v>180</v>
      </c>
      <c r="H9" s="402" t="s">
        <v>181</v>
      </c>
      <c r="I9" s="402" t="s">
        <v>182</v>
      </c>
      <c r="J9" s="402" t="s">
        <v>183</v>
      </c>
      <c r="K9" s="402" t="s">
        <v>184</v>
      </c>
      <c r="L9" s="402" t="s">
        <v>185</v>
      </c>
      <c r="M9" s="402" t="s">
        <v>186</v>
      </c>
      <c r="N9" s="402" t="s">
        <v>187</v>
      </c>
      <c r="O9" s="402" t="s">
        <v>188</v>
      </c>
      <c r="P9" s="402" t="s">
        <v>189</v>
      </c>
      <c r="Q9" s="488"/>
      <c r="R9" s="402" t="s">
        <v>190</v>
      </c>
      <c r="S9" s="402" t="s">
        <v>191</v>
      </c>
      <c r="T9" s="402" t="s">
        <v>192</v>
      </c>
    </row>
    <row r="10" spans="1:20" x14ac:dyDescent="0.2">
      <c r="A10" s="403">
        <v>1</v>
      </c>
      <c r="B10" s="403">
        <v>2</v>
      </c>
      <c r="C10" s="403">
        <v>3</v>
      </c>
      <c r="D10" s="403">
        <v>4</v>
      </c>
      <c r="E10" s="403">
        <v>5</v>
      </c>
      <c r="F10" s="403">
        <v>6</v>
      </c>
      <c r="G10" s="403">
        <v>7</v>
      </c>
      <c r="H10" s="403">
        <v>8</v>
      </c>
      <c r="I10" s="403">
        <v>9</v>
      </c>
      <c r="J10" s="403">
        <v>10</v>
      </c>
      <c r="K10" s="403">
        <v>11</v>
      </c>
      <c r="L10" s="403">
        <v>12</v>
      </c>
      <c r="M10" s="403">
        <v>13</v>
      </c>
      <c r="N10" s="403">
        <v>14</v>
      </c>
      <c r="O10" s="403">
        <v>15</v>
      </c>
      <c r="P10" s="403">
        <v>16</v>
      </c>
      <c r="Q10" s="403">
        <v>17</v>
      </c>
      <c r="R10" s="403">
        <v>18</v>
      </c>
      <c r="S10" s="403">
        <v>19</v>
      </c>
      <c r="T10" s="403">
        <v>20</v>
      </c>
    </row>
    <row r="11" spans="1:20" ht="238.9" customHeight="1" x14ac:dyDescent="0.2">
      <c r="A11" s="404" t="s">
        <v>193</v>
      </c>
      <c r="B11" s="405"/>
      <c r="C11" s="405"/>
      <c r="D11" s="405"/>
      <c r="E11" s="406"/>
      <c r="F11" s="406"/>
      <c r="G11" s="405"/>
      <c r="H11" s="406"/>
      <c r="I11" s="406"/>
      <c r="J11" s="406"/>
      <c r="K11" s="405"/>
      <c r="L11" s="406"/>
      <c r="M11" s="406"/>
      <c r="N11" s="406"/>
      <c r="O11" s="405"/>
      <c r="P11" s="406"/>
      <c r="Q11" s="405"/>
      <c r="R11" s="405"/>
      <c r="S11" s="405"/>
      <c r="T11" s="405"/>
    </row>
    <row r="12" spans="1:20" ht="27" x14ac:dyDescent="0.2">
      <c r="A12" s="407" t="s">
        <v>194</v>
      </c>
      <c r="B12" s="405"/>
      <c r="C12" s="405"/>
      <c r="D12" s="405"/>
      <c r="E12" s="405"/>
      <c r="F12" s="405"/>
      <c r="G12" s="405"/>
      <c r="H12" s="405"/>
      <c r="I12" s="405"/>
      <c r="J12" s="405"/>
      <c r="K12" s="405"/>
      <c r="L12" s="405"/>
      <c r="M12" s="405"/>
      <c r="N12" s="405"/>
      <c r="O12" s="405"/>
      <c r="P12" s="405"/>
      <c r="Q12" s="405"/>
      <c r="R12" s="405"/>
      <c r="S12" s="405"/>
      <c r="T12" s="405"/>
    </row>
    <row r="13" spans="1:20" ht="27" x14ac:dyDescent="0.2">
      <c r="A13" s="408" t="s">
        <v>195</v>
      </c>
      <c r="B13" s="405"/>
      <c r="C13" s="405"/>
      <c r="D13" s="405"/>
      <c r="E13" s="489"/>
      <c r="F13" s="489"/>
      <c r="G13" s="489"/>
      <c r="H13" s="489"/>
      <c r="I13" s="489"/>
      <c r="J13" s="489"/>
      <c r="K13" s="489"/>
      <c r="L13" s="489"/>
      <c r="M13" s="489"/>
      <c r="N13" s="489"/>
      <c r="O13" s="489"/>
      <c r="P13" s="489"/>
      <c r="Q13" s="405"/>
      <c r="R13" s="405"/>
      <c r="S13" s="405"/>
      <c r="T13" s="405"/>
    </row>
    <row r="14" spans="1:20" ht="33" customHeight="1" x14ac:dyDescent="0.2">
      <c r="A14" s="407" t="s">
        <v>196</v>
      </c>
      <c r="B14" s="405"/>
      <c r="C14" s="405"/>
      <c r="D14" s="405"/>
      <c r="E14" s="489"/>
      <c r="F14" s="489"/>
      <c r="G14" s="489"/>
      <c r="H14" s="489"/>
      <c r="I14" s="489"/>
      <c r="J14" s="489"/>
      <c r="K14" s="489"/>
      <c r="L14" s="489"/>
      <c r="M14" s="489"/>
      <c r="N14" s="489"/>
      <c r="O14" s="489"/>
      <c r="P14" s="489"/>
      <c r="Q14" s="405"/>
      <c r="R14" s="405"/>
      <c r="S14" s="405"/>
      <c r="T14" s="405"/>
    </row>
    <row r="15" spans="1:20" x14ac:dyDescent="0.2">
      <c r="A15" s="400" t="s">
        <v>197</v>
      </c>
    </row>
    <row r="16" spans="1:20" x14ac:dyDescent="0.2">
      <c r="A16" s="400" t="s">
        <v>198</v>
      </c>
    </row>
    <row r="17" spans="1:1" x14ac:dyDescent="0.2">
      <c r="A17" s="409" t="s">
        <v>199</v>
      </c>
    </row>
    <row r="18" spans="1:1" x14ac:dyDescent="0.2">
      <c r="A18" s="409" t="s">
        <v>200</v>
      </c>
    </row>
    <row r="19" spans="1:1" x14ac:dyDescent="0.2">
      <c r="A19" s="409" t="s">
        <v>201</v>
      </c>
    </row>
    <row r="20" spans="1:1" x14ac:dyDescent="0.2">
      <c r="A20" s="409" t="s">
        <v>202</v>
      </c>
    </row>
    <row r="21" spans="1:1" x14ac:dyDescent="0.2">
      <c r="A21" s="400" t="s">
        <v>203</v>
      </c>
    </row>
    <row r="22" spans="1:1" x14ac:dyDescent="0.2">
      <c r="A22" s="400" t="s">
        <v>204</v>
      </c>
    </row>
    <row r="23" spans="1:1" x14ac:dyDescent="0.2">
      <c r="A23" s="400" t="s">
        <v>205</v>
      </c>
    </row>
    <row r="24" spans="1:1" x14ac:dyDescent="0.2">
      <c r="A24" s="400" t="s">
        <v>206</v>
      </c>
    </row>
    <row r="25" spans="1:1" x14ac:dyDescent="0.2">
      <c r="A25" s="400" t="s">
        <v>207</v>
      </c>
    </row>
  </sheetData>
  <mergeCells count="24">
    <mergeCell ref="O14:P14"/>
    <mergeCell ref="Q8:Q9"/>
    <mergeCell ref="R8:T8"/>
    <mergeCell ref="E13:F13"/>
    <mergeCell ref="G13:H13"/>
    <mergeCell ref="I13:J13"/>
    <mergeCell ref="K13:L13"/>
    <mergeCell ref="M13:N13"/>
    <mergeCell ref="O13:P13"/>
    <mergeCell ref="E14:F14"/>
    <mergeCell ref="G14:H14"/>
    <mergeCell ref="I14:J14"/>
    <mergeCell ref="K14:L14"/>
    <mergeCell ref="M14:N14"/>
    <mergeCell ref="A2:C4"/>
    <mergeCell ref="R2:T2"/>
    <mergeCell ref="R3:T3"/>
    <mergeCell ref="A8:A9"/>
    <mergeCell ref="B8:B9"/>
    <mergeCell ref="C8:C9"/>
    <mergeCell ref="D8:D9"/>
    <mergeCell ref="E8:H8"/>
    <mergeCell ref="I8:L8"/>
    <mergeCell ref="M8:P8"/>
  </mergeCells>
  <pageMargins left="0.70866141732283472" right="0.70866141732283472" top="0.78740157480314965" bottom="0.78740157480314965" header="0.31496062992125984" footer="0.31496062992125984"/>
  <pageSetup paperSize="9" scale="55"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3AFCC-FB16-4BD0-8472-7E4838E56F0D}">
  <dimension ref="A2:X22"/>
  <sheetViews>
    <sheetView zoomScaleNormal="100" workbookViewId="0">
      <selection activeCell="E36" sqref="E36"/>
    </sheetView>
  </sheetViews>
  <sheetFormatPr baseColWidth="10" defaultColWidth="11.5703125" defaultRowHeight="12.75" x14ac:dyDescent="0.2"/>
  <cols>
    <col min="1" max="20" width="9.7109375" style="410" customWidth="1"/>
    <col min="21" max="21" width="10.5703125" style="410" bestFit="1" customWidth="1"/>
    <col min="22" max="22" width="13.140625" style="410" customWidth="1"/>
    <col min="23" max="23" width="14.7109375" style="410" customWidth="1"/>
    <col min="24" max="24" width="13.28515625" style="410" customWidth="1"/>
    <col min="25" max="16384" width="11.5703125" style="410"/>
  </cols>
  <sheetData>
    <row r="2" spans="1:24" x14ac:dyDescent="0.2">
      <c r="A2" s="496" t="s">
        <v>165</v>
      </c>
      <c r="B2" s="497"/>
      <c r="C2" s="498"/>
      <c r="W2" s="505" t="s">
        <v>166</v>
      </c>
      <c r="X2" s="506"/>
    </row>
    <row r="3" spans="1:24" ht="15.75" customHeight="1" x14ac:dyDescent="0.2">
      <c r="A3" s="499"/>
      <c r="B3" s="500"/>
      <c r="C3" s="501"/>
      <c r="D3" s="411"/>
      <c r="E3" s="412"/>
      <c r="F3" s="412"/>
      <c r="G3" s="412"/>
      <c r="H3" s="412"/>
      <c r="I3" s="412"/>
      <c r="J3" s="412"/>
      <c r="K3" s="412"/>
      <c r="L3" s="412"/>
      <c r="M3" s="412"/>
      <c r="N3" s="412"/>
      <c r="O3" s="412"/>
      <c r="P3" s="412"/>
      <c r="Q3" s="412"/>
      <c r="R3" s="412"/>
      <c r="S3" s="412"/>
      <c r="W3" s="505" t="s">
        <v>167</v>
      </c>
      <c r="X3" s="506"/>
    </row>
    <row r="4" spans="1:24" x14ac:dyDescent="0.2">
      <c r="A4" s="502"/>
      <c r="B4" s="503"/>
      <c r="C4" s="504"/>
      <c r="D4" s="411"/>
      <c r="E4" s="412"/>
      <c r="F4" s="412"/>
      <c r="G4" s="412"/>
      <c r="H4" s="412"/>
      <c r="I4" s="412"/>
      <c r="J4" s="412"/>
      <c r="K4" s="412"/>
      <c r="L4" s="412"/>
      <c r="M4" s="412"/>
      <c r="N4" s="412"/>
      <c r="O4" s="412"/>
      <c r="P4" s="412"/>
      <c r="Q4" s="412"/>
      <c r="R4" s="412"/>
      <c r="S4" s="412"/>
      <c r="X4" s="413"/>
    </row>
    <row r="5" spans="1:24" x14ac:dyDescent="0.2">
      <c r="A5" s="412"/>
      <c r="B5" s="412"/>
      <c r="C5" s="412"/>
      <c r="D5" s="412"/>
      <c r="E5" s="412"/>
      <c r="F5" s="412"/>
      <c r="G5" s="412"/>
      <c r="H5" s="412"/>
      <c r="I5" s="412"/>
      <c r="J5" s="412"/>
      <c r="K5" s="412"/>
      <c r="L5" s="412"/>
      <c r="M5" s="412"/>
      <c r="N5" s="412"/>
      <c r="O5" s="412"/>
      <c r="P5" s="412"/>
      <c r="Q5" s="412"/>
      <c r="R5" s="412"/>
      <c r="S5" s="412"/>
      <c r="T5" s="412"/>
      <c r="U5" s="412"/>
    </row>
    <row r="6" spans="1:24" x14ac:dyDescent="0.2">
      <c r="A6" s="414" t="s">
        <v>208</v>
      </c>
      <c r="B6" s="414"/>
      <c r="C6" s="414"/>
      <c r="D6" s="414"/>
      <c r="E6" s="412"/>
      <c r="F6" s="412"/>
      <c r="G6" s="412"/>
      <c r="H6" s="412"/>
      <c r="I6" s="412"/>
      <c r="J6" s="412"/>
      <c r="K6" s="412"/>
      <c r="L6" s="412"/>
      <c r="M6" s="412"/>
      <c r="N6" s="412"/>
      <c r="O6" s="412"/>
      <c r="P6" s="412"/>
      <c r="Q6" s="412"/>
      <c r="R6" s="412"/>
      <c r="S6" s="412"/>
      <c r="T6" s="412"/>
      <c r="U6" s="412"/>
      <c r="V6" s="415"/>
      <c r="W6" s="416"/>
      <c r="X6" s="417"/>
    </row>
    <row r="7" spans="1:24" x14ac:dyDescent="0.2">
      <c r="A7" s="412"/>
      <c r="B7" s="412"/>
      <c r="C7" s="412"/>
      <c r="D7" s="412"/>
      <c r="E7" s="412"/>
      <c r="F7" s="412"/>
      <c r="G7" s="412"/>
      <c r="H7" s="412"/>
      <c r="I7" s="412"/>
      <c r="J7" s="412"/>
      <c r="K7" s="412"/>
      <c r="L7" s="412"/>
      <c r="M7" s="412"/>
      <c r="N7" s="412"/>
      <c r="O7" s="412"/>
      <c r="P7" s="412"/>
      <c r="Q7" s="412"/>
      <c r="R7" s="412"/>
      <c r="S7" s="412"/>
      <c r="T7" s="412"/>
      <c r="U7" s="412"/>
      <c r="V7" s="399"/>
      <c r="W7" s="399"/>
      <c r="X7" s="399"/>
    </row>
    <row r="8" spans="1:24" x14ac:dyDescent="0.2">
      <c r="A8" s="412"/>
      <c r="B8" s="507"/>
      <c r="C8" s="508"/>
      <c r="D8" s="508"/>
      <c r="E8" s="508"/>
      <c r="F8" s="508"/>
      <c r="G8" s="508"/>
      <c r="H8" s="508"/>
      <c r="I8" s="508"/>
      <c r="J8" s="508"/>
      <c r="K8" s="508"/>
      <c r="L8" s="508"/>
      <c r="M8" s="508"/>
      <c r="N8" s="508"/>
      <c r="O8" s="508"/>
      <c r="P8" s="508"/>
      <c r="Q8" s="508"/>
      <c r="R8" s="508"/>
      <c r="S8" s="508"/>
      <c r="T8" s="508"/>
      <c r="U8" s="509"/>
      <c r="V8" s="510" t="s">
        <v>209</v>
      </c>
      <c r="W8" s="511"/>
      <c r="X8" s="512"/>
    </row>
    <row r="9" spans="1:24" ht="40.5" customHeight="1" x14ac:dyDescent="0.2">
      <c r="A9" s="418"/>
      <c r="B9" s="418"/>
      <c r="C9" s="418"/>
      <c r="D9" s="418"/>
      <c r="E9" s="418"/>
      <c r="F9" s="418"/>
      <c r="G9" s="418"/>
      <c r="H9" s="418"/>
      <c r="I9" s="513" t="s">
        <v>173</v>
      </c>
      <c r="J9" s="513"/>
      <c r="K9" s="513"/>
      <c r="L9" s="514"/>
      <c r="M9" s="515" t="s">
        <v>174</v>
      </c>
      <c r="N9" s="513"/>
      <c r="O9" s="513"/>
      <c r="P9" s="514"/>
      <c r="Q9" s="515" t="s">
        <v>175</v>
      </c>
      <c r="R9" s="516"/>
      <c r="S9" s="516"/>
      <c r="T9" s="517"/>
      <c r="U9" s="418"/>
      <c r="V9" s="493" t="s">
        <v>190</v>
      </c>
      <c r="W9" s="493" t="s">
        <v>210</v>
      </c>
      <c r="X9" s="493" t="s">
        <v>211</v>
      </c>
    </row>
    <row r="10" spans="1:24" x14ac:dyDescent="0.2">
      <c r="A10" s="419"/>
      <c r="B10" s="419" t="s">
        <v>212</v>
      </c>
      <c r="C10" s="419"/>
      <c r="D10" s="419" t="s">
        <v>213</v>
      </c>
      <c r="E10" s="419"/>
      <c r="F10" s="419"/>
      <c r="G10" s="419"/>
      <c r="H10" s="419" t="s">
        <v>214</v>
      </c>
      <c r="I10" s="420"/>
      <c r="J10" s="420"/>
      <c r="K10" s="420"/>
      <c r="L10" s="420"/>
      <c r="M10" s="420"/>
      <c r="N10" s="420"/>
      <c r="O10" s="420" t="s">
        <v>215</v>
      </c>
      <c r="P10" s="420"/>
      <c r="Q10" s="420"/>
      <c r="R10" s="420"/>
      <c r="S10" s="420" t="s">
        <v>216</v>
      </c>
      <c r="T10" s="420"/>
      <c r="U10" s="419" t="s">
        <v>217</v>
      </c>
      <c r="V10" s="518"/>
      <c r="W10" s="518"/>
      <c r="X10" s="494"/>
    </row>
    <row r="11" spans="1:24" x14ac:dyDescent="0.2">
      <c r="A11" s="419"/>
      <c r="B11" s="419" t="s">
        <v>218</v>
      </c>
      <c r="C11" s="419"/>
      <c r="D11" s="419" t="s">
        <v>218</v>
      </c>
      <c r="E11" s="419"/>
      <c r="F11" s="419" t="s">
        <v>219</v>
      </c>
      <c r="G11" s="419"/>
      <c r="H11" s="419" t="s">
        <v>220</v>
      </c>
      <c r="I11" s="419"/>
      <c r="J11" s="419" t="s">
        <v>221</v>
      </c>
      <c r="K11" s="419"/>
      <c r="L11" s="419" t="s">
        <v>28</v>
      </c>
      <c r="M11" s="419"/>
      <c r="N11" s="419" t="s">
        <v>221</v>
      </c>
      <c r="O11" s="419" t="s">
        <v>222</v>
      </c>
      <c r="P11" s="419" t="s">
        <v>28</v>
      </c>
      <c r="Q11" s="419"/>
      <c r="R11" s="419" t="s">
        <v>221</v>
      </c>
      <c r="S11" s="419" t="s">
        <v>222</v>
      </c>
      <c r="T11" s="419" t="s">
        <v>28</v>
      </c>
      <c r="U11" s="419" t="s">
        <v>223</v>
      </c>
      <c r="V11" s="518"/>
      <c r="W11" s="518"/>
      <c r="X11" s="494"/>
    </row>
    <row r="12" spans="1:24" x14ac:dyDescent="0.2">
      <c r="A12" s="419"/>
      <c r="B12" s="419" t="s">
        <v>219</v>
      </c>
      <c r="C12" s="419"/>
      <c r="D12" s="419" t="s">
        <v>219</v>
      </c>
      <c r="E12" s="419"/>
      <c r="F12" s="419" t="s">
        <v>224</v>
      </c>
      <c r="G12" s="419"/>
      <c r="H12" s="419" t="s">
        <v>225</v>
      </c>
      <c r="I12" s="419"/>
      <c r="J12" s="419" t="s">
        <v>226</v>
      </c>
      <c r="K12" s="419" t="s">
        <v>215</v>
      </c>
      <c r="L12" s="419" t="s">
        <v>226</v>
      </c>
      <c r="M12" s="419"/>
      <c r="N12" s="419" t="s">
        <v>226</v>
      </c>
      <c r="O12" s="419" t="s">
        <v>227</v>
      </c>
      <c r="P12" s="419" t="s">
        <v>226</v>
      </c>
      <c r="Q12" s="419"/>
      <c r="R12" s="419" t="s">
        <v>226</v>
      </c>
      <c r="S12" s="419" t="s">
        <v>227</v>
      </c>
      <c r="T12" s="419" t="s">
        <v>226</v>
      </c>
      <c r="U12" s="419" t="s">
        <v>228</v>
      </c>
      <c r="V12" s="518"/>
      <c r="W12" s="518"/>
      <c r="X12" s="494"/>
    </row>
    <row r="13" spans="1:24" x14ac:dyDescent="0.2">
      <c r="A13" s="419" t="s">
        <v>229</v>
      </c>
      <c r="B13" s="419" t="s">
        <v>230</v>
      </c>
      <c r="C13" s="419" t="s">
        <v>231</v>
      </c>
      <c r="D13" s="419" t="s">
        <v>230</v>
      </c>
      <c r="E13" s="419"/>
      <c r="F13" s="419" t="s">
        <v>232</v>
      </c>
      <c r="G13" s="419" t="s">
        <v>233</v>
      </c>
      <c r="H13" s="419" t="s">
        <v>234</v>
      </c>
      <c r="I13" s="419" t="s">
        <v>221</v>
      </c>
      <c r="J13" s="419" t="s">
        <v>235</v>
      </c>
      <c r="K13" s="419" t="s">
        <v>222</v>
      </c>
      <c r="L13" s="419" t="s">
        <v>236</v>
      </c>
      <c r="M13" s="419" t="s">
        <v>221</v>
      </c>
      <c r="N13" s="419" t="s">
        <v>235</v>
      </c>
      <c r="O13" s="419" t="s">
        <v>237</v>
      </c>
      <c r="P13" s="419" t="s">
        <v>238</v>
      </c>
      <c r="Q13" s="419" t="s">
        <v>221</v>
      </c>
      <c r="R13" s="419" t="s">
        <v>235</v>
      </c>
      <c r="S13" s="419" t="s">
        <v>237</v>
      </c>
      <c r="T13" s="419" t="s">
        <v>239</v>
      </c>
      <c r="U13" s="419" t="s">
        <v>236</v>
      </c>
      <c r="V13" s="518"/>
      <c r="W13" s="518"/>
      <c r="X13" s="494"/>
    </row>
    <row r="14" spans="1:24" x14ac:dyDescent="0.2">
      <c r="A14" s="419" t="s">
        <v>240</v>
      </c>
      <c r="B14" s="419" t="s">
        <v>241</v>
      </c>
      <c r="C14" s="419" t="s">
        <v>242</v>
      </c>
      <c r="D14" s="419" t="s">
        <v>241</v>
      </c>
      <c r="E14" s="419" t="s">
        <v>243</v>
      </c>
      <c r="F14" s="419" t="s">
        <v>244</v>
      </c>
      <c r="G14" s="419" t="s">
        <v>245</v>
      </c>
      <c r="H14" s="419" t="s">
        <v>228</v>
      </c>
      <c r="I14" s="419" t="s">
        <v>226</v>
      </c>
      <c r="J14" s="419" t="s">
        <v>246</v>
      </c>
      <c r="K14" s="419" t="s">
        <v>227</v>
      </c>
      <c r="L14" s="419" t="s">
        <v>247</v>
      </c>
      <c r="M14" s="419" t="s">
        <v>226</v>
      </c>
      <c r="N14" s="419" t="s">
        <v>246</v>
      </c>
      <c r="O14" s="419" t="s">
        <v>238</v>
      </c>
      <c r="P14" s="419" t="s">
        <v>215</v>
      </c>
      <c r="Q14" s="419" t="s">
        <v>226</v>
      </c>
      <c r="R14" s="419" t="s">
        <v>246</v>
      </c>
      <c r="S14" s="419" t="s">
        <v>239</v>
      </c>
      <c r="T14" s="419" t="s">
        <v>216</v>
      </c>
      <c r="U14" s="419" t="s">
        <v>248</v>
      </c>
      <c r="V14" s="518"/>
      <c r="W14" s="518"/>
      <c r="X14" s="494"/>
    </row>
    <row r="15" spans="1:24" x14ac:dyDescent="0.2">
      <c r="A15" s="419" t="s">
        <v>249</v>
      </c>
      <c r="B15" s="419" t="s">
        <v>250</v>
      </c>
      <c r="C15" s="419" t="s">
        <v>251</v>
      </c>
      <c r="D15" s="419" t="s">
        <v>250</v>
      </c>
      <c r="E15" s="419" t="s">
        <v>252</v>
      </c>
      <c r="F15" s="419" t="s">
        <v>253</v>
      </c>
      <c r="G15" s="419" t="s">
        <v>254</v>
      </c>
      <c r="H15" s="419" t="s">
        <v>215</v>
      </c>
      <c r="I15" s="419" t="s">
        <v>255</v>
      </c>
      <c r="J15" s="419" t="s">
        <v>256</v>
      </c>
      <c r="K15" s="419" t="s">
        <v>257</v>
      </c>
      <c r="L15" s="419" t="s">
        <v>258</v>
      </c>
      <c r="M15" s="419" t="s">
        <v>259</v>
      </c>
      <c r="N15" s="419" t="s">
        <v>238</v>
      </c>
      <c r="O15" s="419" t="s">
        <v>260</v>
      </c>
      <c r="P15" s="419" t="s">
        <v>261</v>
      </c>
      <c r="Q15" s="419" t="s">
        <v>262</v>
      </c>
      <c r="R15" s="419" t="s">
        <v>239</v>
      </c>
      <c r="S15" s="419" t="s">
        <v>263</v>
      </c>
      <c r="T15" s="419" t="s">
        <v>261</v>
      </c>
      <c r="U15" s="419" t="s">
        <v>264</v>
      </c>
      <c r="V15" s="518"/>
      <c r="W15" s="518"/>
      <c r="X15" s="494"/>
    </row>
    <row r="16" spans="1:24" x14ac:dyDescent="0.2">
      <c r="A16" s="419" t="s">
        <v>265</v>
      </c>
      <c r="B16" s="419" t="s">
        <v>266</v>
      </c>
      <c r="C16" s="419"/>
      <c r="D16" s="419" t="s">
        <v>266</v>
      </c>
      <c r="E16" s="419"/>
      <c r="F16" s="419" t="s">
        <v>267</v>
      </c>
      <c r="G16" s="419" t="s">
        <v>248</v>
      </c>
      <c r="H16" s="419" t="s">
        <v>261</v>
      </c>
      <c r="I16" s="419" t="s">
        <v>268</v>
      </c>
      <c r="J16" s="419" t="s">
        <v>222</v>
      </c>
      <c r="K16" s="419" t="s">
        <v>269</v>
      </c>
      <c r="L16" s="419" t="s">
        <v>248</v>
      </c>
      <c r="M16" s="419" t="s">
        <v>270</v>
      </c>
      <c r="N16" s="419" t="s">
        <v>215</v>
      </c>
      <c r="O16" s="419" t="s">
        <v>271</v>
      </c>
      <c r="P16" s="419" t="s">
        <v>248</v>
      </c>
      <c r="Q16" s="419" t="s">
        <v>270</v>
      </c>
      <c r="R16" s="419" t="s">
        <v>216</v>
      </c>
      <c r="S16" s="419" t="s">
        <v>271</v>
      </c>
      <c r="T16" s="419" t="s">
        <v>248</v>
      </c>
      <c r="U16" s="419" t="s">
        <v>272</v>
      </c>
      <c r="V16" s="518"/>
      <c r="W16" s="518"/>
      <c r="X16" s="494"/>
    </row>
    <row r="17" spans="1:24" x14ac:dyDescent="0.2">
      <c r="A17" s="419"/>
      <c r="B17" s="419" t="s">
        <v>246</v>
      </c>
      <c r="C17" s="419"/>
      <c r="D17" s="419" t="s">
        <v>273</v>
      </c>
      <c r="E17" s="419"/>
      <c r="F17" s="419" t="s">
        <v>274</v>
      </c>
      <c r="G17" s="419"/>
      <c r="H17" s="419" t="s">
        <v>248</v>
      </c>
      <c r="I17" s="419" t="s">
        <v>275</v>
      </c>
      <c r="J17" s="419" t="s">
        <v>257</v>
      </c>
      <c r="K17" s="419" t="s">
        <v>248</v>
      </c>
      <c r="L17" s="419" t="s">
        <v>276</v>
      </c>
      <c r="M17" s="419" t="s">
        <v>275</v>
      </c>
      <c r="N17" s="419" t="s">
        <v>222</v>
      </c>
      <c r="O17" s="419" t="s">
        <v>277</v>
      </c>
      <c r="P17" s="419" t="s">
        <v>278</v>
      </c>
      <c r="Q17" s="419" t="s">
        <v>275</v>
      </c>
      <c r="R17" s="419" t="s">
        <v>279</v>
      </c>
      <c r="S17" s="419" t="s">
        <v>277</v>
      </c>
      <c r="T17" s="419" t="s">
        <v>278</v>
      </c>
      <c r="U17" s="419" t="s">
        <v>280</v>
      </c>
      <c r="V17" s="518"/>
      <c r="W17" s="518"/>
      <c r="X17" s="494"/>
    </row>
    <row r="18" spans="1:24" x14ac:dyDescent="0.2">
      <c r="A18" s="419"/>
      <c r="B18" s="419" t="s">
        <v>215</v>
      </c>
      <c r="C18" s="419"/>
      <c r="D18" s="419" t="s">
        <v>281</v>
      </c>
      <c r="E18" s="419"/>
      <c r="F18" s="419" t="s">
        <v>282</v>
      </c>
      <c r="G18" s="419"/>
      <c r="H18" s="419" t="s">
        <v>283</v>
      </c>
      <c r="I18" s="419"/>
      <c r="J18" s="419" t="s">
        <v>269</v>
      </c>
      <c r="K18" s="419"/>
      <c r="L18" s="419"/>
      <c r="M18" s="419"/>
      <c r="N18" s="419"/>
      <c r="O18" s="419" t="s">
        <v>248</v>
      </c>
      <c r="P18" s="419" t="s">
        <v>284</v>
      </c>
      <c r="Q18" s="419"/>
      <c r="R18" s="419"/>
      <c r="S18" s="419" t="s">
        <v>248</v>
      </c>
      <c r="T18" s="419" t="s">
        <v>285</v>
      </c>
      <c r="U18" s="419"/>
      <c r="V18" s="518"/>
      <c r="W18" s="518"/>
      <c r="X18" s="494"/>
    </row>
    <row r="19" spans="1:24" x14ac:dyDescent="0.2">
      <c r="A19" s="419"/>
      <c r="B19" s="419" t="s">
        <v>279</v>
      </c>
      <c r="C19" s="419"/>
      <c r="D19" s="419" t="s">
        <v>229</v>
      </c>
      <c r="E19" s="419"/>
      <c r="F19" s="419"/>
      <c r="G19" s="419"/>
      <c r="H19" s="419"/>
      <c r="I19" s="419"/>
      <c r="J19" s="419"/>
      <c r="K19" s="419"/>
      <c r="L19" s="419"/>
      <c r="M19" s="419"/>
      <c r="N19" s="419"/>
      <c r="O19" s="419"/>
      <c r="P19" s="419"/>
      <c r="Q19" s="419"/>
      <c r="R19" s="419"/>
      <c r="S19" s="419"/>
      <c r="T19" s="419"/>
      <c r="U19" s="419"/>
      <c r="V19" s="519"/>
      <c r="W19" s="519"/>
      <c r="X19" s="495"/>
    </row>
    <row r="20" spans="1:24" x14ac:dyDescent="0.2">
      <c r="A20" s="421">
        <v>1</v>
      </c>
      <c r="B20" s="421">
        <v>2</v>
      </c>
      <c r="C20" s="421">
        <v>3</v>
      </c>
      <c r="D20" s="421">
        <v>4</v>
      </c>
      <c r="E20" s="421">
        <v>5</v>
      </c>
      <c r="F20" s="421">
        <v>6</v>
      </c>
      <c r="G20" s="421">
        <v>7</v>
      </c>
      <c r="H20" s="421">
        <v>8</v>
      </c>
      <c r="I20" s="421">
        <v>9</v>
      </c>
      <c r="J20" s="421">
        <v>10</v>
      </c>
      <c r="K20" s="421">
        <v>11</v>
      </c>
      <c r="L20" s="421">
        <v>12</v>
      </c>
      <c r="M20" s="421">
        <v>13</v>
      </c>
      <c r="N20" s="421">
        <v>14</v>
      </c>
      <c r="O20" s="421">
        <v>15</v>
      </c>
      <c r="P20" s="421">
        <v>16</v>
      </c>
      <c r="Q20" s="421">
        <v>17</v>
      </c>
      <c r="R20" s="421">
        <v>18</v>
      </c>
      <c r="S20" s="421">
        <v>19</v>
      </c>
      <c r="T20" s="421">
        <v>20</v>
      </c>
      <c r="U20" s="421">
        <v>21</v>
      </c>
      <c r="V20" s="422">
        <v>22</v>
      </c>
      <c r="W20" s="422">
        <v>23</v>
      </c>
      <c r="X20" s="422">
        <v>24</v>
      </c>
    </row>
    <row r="21" spans="1:24" ht="87" customHeight="1" x14ac:dyDescent="0.2">
      <c r="A21" s="423"/>
      <c r="B21" s="424"/>
      <c r="C21" s="424"/>
      <c r="D21" s="424"/>
      <c r="E21" s="424"/>
      <c r="F21" s="425"/>
      <c r="G21" s="424"/>
      <c r="H21" s="426"/>
      <c r="I21" s="424"/>
      <c r="J21" s="424"/>
      <c r="K21" s="424"/>
      <c r="L21" s="426"/>
      <c r="M21" s="424"/>
      <c r="N21" s="424"/>
      <c r="O21" s="424"/>
      <c r="P21" s="426"/>
      <c r="Q21" s="424"/>
      <c r="R21" s="424"/>
      <c r="S21" s="424"/>
      <c r="T21" s="426"/>
      <c r="U21" s="426"/>
      <c r="V21" s="427"/>
      <c r="W21" s="428"/>
      <c r="X21" s="428"/>
    </row>
    <row r="22" spans="1:24" x14ac:dyDescent="0.2">
      <c r="A22" s="429" t="s">
        <v>286</v>
      </c>
      <c r="B22" s="430"/>
      <c r="C22" s="430"/>
      <c r="D22" s="430"/>
      <c r="E22" s="430"/>
      <c r="F22" s="431"/>
      <c r="G22" s="430"/>
      <c r="H22" s="430"/>
      <c r="I22" s="430"/>
      <c r="J22" s="430"/>
      <c r="K22" s="430"/>
      <c r="L22" s="430"/>
      <c r="M22" s="430"/>
      <c r="N22" s="430"/>
      <c r="O22" s="430"/>
      <c r="P22" s="430"/>
      <c r="Q22" s="430"/>
      <c r="R22" s="430"/>
      <c r="S22" s="430"/>
      <c r="T22" s="430"/>
      <c r="U22" s="430"/>
      <c r="V22" s="432"/>
      <c r="W22" s="433"/>
      <c r="X22" s="434"/>
    </row>
  </sheetData>
  <mergeCells count="11">
    <mergeCell ref="X9:X19"/>
    <mergeCell ref="A2:C4"/>
    <mergeCell ref="W2:X2"/>
    <mergeCell ref="W3:X3"/>
    <mergeCell ref="B8:U8"/>
    <mergeCell ref="V8:X8"/>
    <mergeCell ref="I9:L9"/>
    <mergeCell ref="M9:P9"/>
    <mergeCell ref="Q9:T9"/>
    <mergeCell ref="V9:V19"/>
    <mergeCell ref="W9:W19"/>
  </mergeCells>
  <pageMargins left="0.70866141732283472" right="0.70866141732283472" top="0.78740157480314965" bottom="0.78740157480314965" header="0.31496062992125984" footer="0.31496062992125984"/>
  <pageSetup paperSize="9" scale="54" orientation="landscape"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8</vt:i4>
      </vt:variant>
    </vt:vector>
  </HeadingPairs>
  <TitlesOfParts>
    <vt:vector size="8" baseType="lpstr">
      <vt:lpstr>1.0 Anmerkungen</vt:lpstr>
      <vt:lpstr>1.1 IST abgelaufenes Jahr</vt:lpstr>
      <vt:lpstr>1.2 IST laufendes Jahr (HR) </vt:lpstr>
      <vt:lpstr>1.3 Forderung</vt:lpstr>
      <vt:lpstr>1.4 Vereinbarung</vt:lpstr>
      <vt:lpstr>E1_mit_Pflege</vt:lpstr>
      <vt:lpstr>E3.1_mit_Pflege</vt:lpstr>
      <vt:lpstr>E3.3_mit_Pflege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2019-03-26T12:46:04Z</dcterms:created>
  <dcterms:modified xsi:type="dcterms:W3CDTF">2026-01-06T14:16:58Z</dcterms:modified>
</cp:coreProperties>
</file>